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笔面总成绩及入围体检人员名单" sheetId="2" r:id="rId1"/>
  </sheets>
  <definedNames>
    <definedName name="_xlnm._FilterDatabase" localSheetId="0" hidden="1">笔面总成绩及入围体检人员名单!$A$1:$M$39</definedName>
    <definedName name="_xlnm.Print_Titles" localSheetId="0">笔面总成绩及入围体检人员名单!$1:$3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<sst xmlns="http://schemas.openxmlformats.org/spreadsheetml/2006/main" count="209" uniqueCount="97">
  <si>
    <t>2023年下半年丽水市莲都区事业单位公开招聘工作人员总成绩及入围体检人员名单</t>
  </si>
  <si>
    <t>序号</t>
  </si>
  <si>
    <t>姓名</t>
  </si>
  <si>
    <t>性别</t>
  </si>
  <si>
    <t>身份证号</t>
  </si>
  <si>
    <t>招聘单位</t>
  </si>
  <si>
    <t>招聘岗位</t>
  </si>
  <si>
    <t>笔试成绩</t>
  </si>
  <si>
    <t>面试成绩</t>
  </si>
  <si>
    <t>总成绩</t>
  </si>
  <si>
    <t>是否入围体检</t>
  </si>
  <si>
    <t>成绩</t>
  </si>
  <si>
    <t>成绩/2</t>
  </si>
  <si>
    <t>张煜辰</t>
  </si>
  <si>
    <t>男</t>
  </si>
  <si>
    <t>511324********0471</t>
  </si>
  <si>
    <t>莲都区水文站</t>
  </si>
  <si>
    <t>工作人员</t>
  </si>
  <si>
    <t>是</t>
  </si>
  <si>
    <t>许*</t>
  </si>
  <si>
    <t>511023********2678</t>
  </si>
  <si>
    <t>武*</t>
  </si>
  <si>
    <t>女</t>
  </si>
  <si>
    <t>140181********4724</t>
  </si>
  <si>
    <t>何煜萍</t>
  </si>
  <si>
    <t>331102********6741</t>
  </si>
  <si>
    <t>莲都区环境卫生服务中心</t>
  </si>
  <si>
    <t>雷*</t>
  </si>
  <si>
    <t>332501********0814</t>
  </si>
  <si>
    <t>李*</t>
  </si>
  <si>
    <t>332501********0019</t>
  </si>
  <si>
    <t>项安琪</t>
  </si>
  <si>
    <t>332522********4424</t>
  </si>
  <si>
    <t>莲都区内审指导中心</t>
  </si>
  <si>
    <t>工作人员1</t>
  </si>
  <si>
    <t>张*</t>
  </si>
  <si>
    <t>332522********8582</t>
  </si>
  <si>
    <t>郑*</t>
  </si>
  <si>
    <t>332522********570X</t>
  </si>
  <si>
    <t>林子君</t>
  </si>
  <si>
    <t>332525********0929</t>
  </si>
  <si>
    <t>工作人员2</t>
  </si>
  <si>
    <t>蒋*</t>
  </si>
  <si>
    <t>332522********0016</t>
  </si>
  <si>
    <t>332526********1128</t>
  </si>
  <si>
    <t>江高芬</t>
  </si>
  <si>
    <t>332501********6524</t>
  </si>
  <si>
    <t>莲都区合法性审查中心</t>
  </si>
  <si>
    <t>蓝*</t>
  </si>
  <si>
    <t>332501********2444</t>
  </si>
  <si>
    <t>332501********0041</t>
  </si>
  <si>
    <t>徐安浅</t>
  </si>
  <si>
    <t>332523********004X</t>
  </si>
  <si>
    <t>俞*</t>
  </si>
  <si>
    <t>332501********0425</t>
  </si>
  <si>
    <t>吴*</t>
  </si>
  <si>
    <t>332522********1403</t>
  </si>
  <si>
    <t>叶晓鹏</t>
  </si>
  <si>
    <t>332501********0415</t>
  </si>
  <si>
    <t>莲都区不动产登记中心</t>
  </si>
  <si>
    <t>周*</t>
  </si>
  <si>
    <t>332501********0426</t>
  </si>
  <si>
    <t>林*</t>
  </si>
  <si>
    <t>332501********4428</t>
  </si>
  <si>
    <t>杨婷毓</t>
  </si>
  <si>
    <t>332526********0323</t>
  </si>
  <si>
    <t>黄*</t>
  </si>
  <si>
    <t>332501********612X</t>
  </si>
  <si>
    <t>胡*</t>
  </si>
  <si>
    <t>332501********0411</t>
  </si>
  <si>
    <t>缺考</t>
  </si>
  <si>
    <t>—</t>
  </si>
  <si>
    <t>修文飞</t>
  </si>
  <si>
    <t>370687********1198</t>
  </si>
  <si>
    <t>中共丽水市莲都区委党校</t>
  </si>
  <si>
    <t>党校教师</t>
  </si>
  <si>
    <t>刘*</t>
  </si>
  <si>
    <t>410928********122X</t>
  </si>
  <si>
    <t>楚*</t>
  </si>
  <si>
    <t>220106********0024</t>
  </si>
  <si>
    <t>陈宇轩</t>
  </si>
  <si>
    <t>332522********5318</t>
  </si>
  <si>
    <t>莲都区乡镇街道人民政府公共服务中心</t>
  </si>
  <si>
    <t>社会保障员</t>
  </si>
  <si>
    <t>332501********0013</t>
  </si>
  <si>
    <t>332501********1616</t>
  </si>
  <si>
    <t>麻腾尹</t>
  </si>
  <si>
    <t>332526********5122</t>
  </si>
  <si>
    <t>莲都区峰源乡人民政府公共服务中心</t>
  </si>
  <si>
    <t>332526********0329</t>
  </si>
  <si>
    <t>倪*</t>
  </si>
  <si>
    <t>331021********2466</t>
  </si>
  <si>
    <t>周恬</t>
  </si>
  <si>
    <t>332501********0428</t>
  </si>
  <si>
    <t>莲都区碧湖镇农业农村综合服务中心</t>
  </si>
  <si>
    <t>332501********5329</t>
  </si>
  <si>
    <t>332501********1223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</si>
</sst>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color theme="1"/>
      <name val="宋体"/>
      <charset val="134"/>
    </font>
    <font>
      <sz val="10"/>
      <color theme="1"/>
      <name val="宋体"/>
      <charset val="134"/>
    </font>
    <font>
      <sz val="16"/>
      <name val="方正小标宋_GBK"/>
      <charset val="134"/>
    </font>
    <font>
      <b/>
      <sz val="11"/>
      <name val="宋体"/>
      <charset val="134"/>
    </font>
    <font>
      <sz val="12"/>
      <name val="宋体"/>
      <charset val="134"/>
    </font>
    <font>
      <sz val="10"/>
      <color rgb="FF000000"/>
      <name val="宋体"/>
      <charset val="134"/>
    </font>
    <font>
      <sz val="10"/>
      <name val="宋体"/>
      <charset val="134"/>
      <scheme val="minor"/>
    </font>
    <font>
      <sz val="10"/>
      <name val="宋体"/>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4" borderId="6" applyNumberFormat="0" applyAlignment="0" applyProtection="0">
      <alignment vertical="center"/>
    </xf>
    <xf numFmtId="0" fontId="19" fillId="5" borderId="7" applyNumberFormat="0" applyAlignment="0" applyProtection="0">
      <alignment vertical="center"/>
    </xf>
    <xf numFmtId="0" fontId="20" fillId="5" borderId="6" applyNumberFormat="0" applyAlignment="0" applyProtection="0">
      <alignment vertical="center"/>
    </xf>
    <xf numFmtId="0" fontId="21" fillId="6"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5" fillId="0" borderId="11">
      <alignment horizontal="center"/>
    </xf>
    <xf numFmtId="0" fontId="7" fillId="0" borderId="0" applyFill="0"/>
  </cellStyleXfs>
  <cellXfs count="23">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176" fontId="2" fillId="0" borderId="0" xfId="0" applyNumberFormat="1" applyFont="1" applyFill="1" applyAlignment="1">
      <alignment horizontal="center" vertical="center" wrapText="1"/>
    </xf>
    <xf numFmtId="176" fontId="2" fillId="2" borderId="0" xfId="0" applyNumberFormat="1" applyFont="1" applyFill="1" applyAlignment="1">
      <alignment horizontal="center" vertical="center" wrapText="1"/>
    </xf>
    <xf numFmtId="0" fontId="3" fillId="2"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49"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49"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BodyStyle" xfId="49"/>
    <cellStyle name="常规 2" xfId="5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tabSelected="1" workbookViewId="0">
      <selection activeCell="A1" sqref="A1:M1"/>
    </sheetView>
  </sheetViews>
  <sheetFormatPr defaultColWidth="9" defaultRowHeight="18" customHeight="1"/>
  <cols>
    <col min="1" max="1" width="4.75" style="2" customWidth="1"/>
    <col min="2" max="2" width="8.625" style="2" customWidth="1"/>
    <col min="3" max="3" width="5.25" style="2" customWidth="1"/>
    <col min="4" max="4" width="21.125" style="2" customWidth="1"/>
    <col min="5" max="5" width="32.25" style="2" customWidth="1"/>
    <col min="6" max="6" width="13.875" style="2" customWidth="1"/>
    <col min="7" max="7" width="7.625" style="3" customWidth="1"/>
    <col min="8" max="11" width="7.625" style="4" customWidth="1"/>
    <col min="12" max="12" width="8.875" style="4" customWidth="1"/>
    <col min="13" max="13" width="6.75" style="2" customWidth="1"/>
    <col min="14" max="16384" width="9" style="2"/>
  </cols>
  <sheetData>
    <row r="1" ht="27.75" customHeight="1" spans="1:13">
      <c r="A1" s="5" t="s">
        <v>0</v>
      </c>
      <c r="B1" s="5"/>
      <c r="C1" s="5"/>
      <c r="D1" s="5"/>
      <c r="E1" s="5"/>
      <c r="F1" s="5"/>
      <c r="G1" s="6"/>
      <c r="H1" s="7"/>
      <c r="I1" s="7"/>
      <c r="J1" s="7"/>
      <c r="K1" s="7"/>
      <c r="L1" s="7"/>
      <c r="M1" s="5"/>
    </row>
    <row r="2" customHeight="1" spans="1:13">
      <c r="A2" s="8" t="s">
        <v>1</v>
      </c>
      <c r="B2" s="8" t="s">
        <v>2</v>
      </c>
      <c r="C2" s="8" t="s">
        <v>3</v>
      </c>
      <c r="D2" s="8" t="s">
        <v>4</v>
      </c>
      <c r="E2" s="8" t="s">
        <v>5</v>
      </c>
      <c r="F2" s="8" t="s">
        <v>6</v>
      </c>
      <c r="G2" s="9" t="s">
        <v>7</v>
      </c>
      <c r="H2" s="10"/>
      <c r="I2" s="10"/>
      <c r="J2" s="10" t="s">
        <v>8</v>
      </c>
      <c r="K2" s="10"/>
      <c r="L2" s="10" t="s">
        <v>9</v>
      </c>
      <c r="M2" s="8" t="s">
        <v>10</v>
      </c>
    </row>
    <row r="3" customHeight="1" spans="1:13">
      <c r="A3" s="8"/>
      <c r="B3" s="8"/>
      <c r="C3" s="8"/>
      <c r="D3" s="8"/>
      <c r="E3" s="8"/>
      <c r="F3" s="8"/>
      <c r="G3" s="9" t="s">
        <v>11</v>
      </c>
      <c r="H3" s="10" t="s">
        <v>12</v>
      </c>
      <c r="I3" s="18">
        <v>0.5</v>
      </c>
      <c r="J3" s="10" t="s">
        <v>11</v>
      </c>
      <c r="K3" s="18">
        <v>0.5</v>
      </c>
      <c r="L3" s="10"/>
      <c r="M3" s="8"/>
    </row>
    <row r="4" s="1" customFormat="1" ht="24" customHeight="1" spans="1:13">
      <c r="A4" s="11">
        <v>1</v>
      </c>
      <c r="B4" s="12" t="s">
        <v>13</v>
      </c>
      <c r="C4" s="13" t="s">
        <v>14</v>
      </c>
      <c r="D4" s="12" t="s">
        <v>15</v>
      </c>
      <c r="E4" s="12" t="s">
        <v>16</v>
      </c>
      <c r="F4" s="12" t="s">
        <v>17</v>
      </c>
      <c r="G4" s="14">
        <v>140.02</v>
      </c>
      <c r="H4" s="15">
        <f>G4/2</f>
        <v>70.01</v>
      </c>
      <c r="I4" s="15">
        <f>H4*50%</f>
        <v>35.005</v>
      </c>
      <c r="J4" s="19">
        <v>79</v>
      </c>
      <c r="K4" s="15">
        <f>J4*50%</f>
        <v>39.5</v>
      </c>
      <c r="L4" s="15">
        <f>I4+K4</f>
        <v>74.505</v>
      </c>
      <c r="M4" s="20" t="s">
        <v>18</v>
      </c>
    </row>
    <row r="5" s="1" customFormat="1" ht="24" customHeight="1" spans="1:13">
      <c r="A5" s="11">
        <v>2</v>
      </c>
      <c r="B5" s="12" t="s">
        <v>19</v>
      </c>
      <c r="C5" s="13" t="s">
        <v>14</v>
      </c>
      <c r="D5" s="12" t="s">
        <v>20</v>
      </c>
      <c r="E5" s="12" t="s">
        <v>16</v>
      </c>
      <c r="F5" s="12" t="s">
        <v>17</v>
      </c>
      <c r="G5" s="14">
        <v>141.02</v>
      </c>
      <c r="H5" s="15">
        <f>G5/2</f>
        <v>70.51</v>
      </c>
      <c r="I5" s="15">
        <f>H5*50%</f>
        <v>35.255</v>
      </c>
      <c r="J5" s="19">
        <v>77.2</v>
      </c>
      <c r="K5" s="15">
        <f>J5*50%</f>
        <v>38.6</v>
      </c>
      <c r="L5" s="15">
        <f>I5+K5</f>
        <v>73.855</v>
      </c>
      <c r="M5" s="20"/>
    </row>
    <row r="6" s="1" customFormat="1" ht="24" customHeight="1" spans="1:13">
      <c r="A6" s="11">
        <v>3</v>
      </c>
      <c r="B6" s="12" t="s">
        <v>21</v>
      </c>
      <c r="C6" s="13" t="s">
        <v>22</v>
      </c>
      <c r="D6" s="12" t="s">
        <v>23</v>
      </c>
      <c r="E6" s="12" t="s">
        <v>16</v>
      </c>
      <c r="F6" s="12" t="s">
        <v>17</v>
      </c>
      <c r="G6" s="14">
        <v>138.82</v>
      </c>
      <c r="H6" s="15">
        <f t="shared" ref="H5:H39" si="0">G6/2</f>
        <v>69.41</v>
      </c>
      <c r="I6" s="15">
        <f t="shared" ref="I5:I39" si="1">H6*50%</f>
        <v>34.705</v>
      </c>
      <c r="J6" s="19">
        <v>78</v>
      </c>
      <c r="K6" s="15">
        <f t="shared" ref="K5:K39" si="2">J6*50%</f>
        <v>39</v>
      </c>
      <c r="L6" s="15">
        <f t="shared" ref="L5:L39" si="3">I6+K6</f>
        <v>73.705</v>
      </c>
      <c r="M6" s="20"/>
    </row>
    <row r="7" s="1" customFormat="1" ht="24" customHeight="1" spans="1:13">
      <c r="A7" s="11">
        <v>4</v>
      </c>
      <c r="B7" s="12" t="s">
        <v>24</v>
      </c>
      <c r="C7" s="13" t="s">
        <v>22</v>
      </c>
      <c r="D7" s="12" t="s">
        <v>25</v>
      </c>
      <c r="E7" s="12" t="s">
        <v>26</v>
      </c>
      <c r="F7" s="12" t="s">
        <v>17</v>
      </c>
      <c r="G7" s="14">
        <v>159.1</v>
      </c>
      <c r="H7" s="15">
        <f t="shared" si="0"/>
        <v>79.55</v>
      </c>
      <c r="I7" s="15">
        <f t="shared" si="1"/>
        <v>39.775</v>
      </c>
      <c r="J7" s="19">
        <v>79.4</v>
      </c>
      <c r="K7" s="15">
        <f t="shared" si="2"/>
        <v>39.7</v>
      </c>
      <c r="L7" s="15">
        <f t="shared" si="3"/>
        <v>79.475</v>
      </c>
      <c r="M7" s="20" t="s">
        <v>18</v>
      </c>
    </row>
    <row r="8" s="1" customFormat="1" ht="24" customHeight="1" spans="1:13">
      <c r="A8" s="11">
        <v>5</v>
      </c>
      <c r="B8" s="12" t="s">
        <v>27</v>
      </c>
      <c r="C8" s="13" t="s">
        <v>14</v>
      </c>
      <c r="D8" s="12" t="s">
        <v>28</v>
      </c>
      <c r="E8" s="12" t="s">
        <v>26</v>
      </c>
      <c r="F8" s="12" t="s">
        <v>17</v>
      </c>
      <c r="G8" s="14">
        <v>158.24</v>
      </c>
      <c r="H8" s="15">
        <f t="shared" si="0"/>
        <v>79.12</v>
      </c>
      <c r="I8" s="15">
        <f t="shared" si="1"/>
        <v>39.56</v>
      </c>
      <c r="J8" s="19">
        <v>79.2</v>
      </c>
      <c r="K8" s="15">
        <f t="shared" si="2"/>
        <v>39.6</v>
      </c>
      <c r="L8" s="15">
        <f t="shared" si="3"/>
        <v>79.16</v>
      </c>
      <c r="M8" s="20"/>
    </row>
    <row r="9" s="1" customFormat="1" ht="24" customHeight="1" spans="1:13">
      <c r="A9" s="11">
        <v>6</v>
      </c>
      <c r="B9" s="12" t="s">
        <v>29</v>
      </c>
      <c r="C9" s="13" t="s">
        <v>14</v>
      </c>
      <c r="D9" s="12" t="s">
        <v>30</v>
      </c>
      <c r="E9" s="12" t="s">
        <v>26</v>
      </c>
      <c r="F9" s="12" t="s">
        <v>17</v>
      </c>
      <c r="G9" s="14">
        <v>159.2</v>
      </c>
      <c r="H9" s="15">
        <f t="shared" si="0"/>
        <v>79.6</v>
      </c>
      <c r="I9" s="15">
        <f t="shared" si="1"/>
        <v>39.8</v>
      </c>
      <c r="J9" s="19">
        <v>74.8</v>
      </c>
      <c r="K9" s="15">
        <f t="shared" si="2"/>
        <v>37.4</v>
      </c>
      <c r="L9" s="15">
        <f t="shared" si="3"/>
        <v>77.2</v>
      </c>
      <c r="M9" s="20"/>
    </row>
    <row r="10" s="1" customFormat="1" ht="24" customHeight="1" spans="1:13">
      <c r="A10" s="11">
        <v>7</v>
      </c>
      <c r="B10" s="12" t="s">
        <v>31</v>
      </c>
      <c r="C10" s="13" t="s">
        <v>22</v>
      </c>
      <c r="D10" s="12" t="s">
        <v>32</v>
      </c>
      <c r="E10" s="12" t="s">
        <v>33</v>
      </c>
      <c r="F10" s="12" t="s">
        <v>34</v>
      </c>
      <c r="G10" s="14">
        <v>160.44</v>
      </c>
      <c r="H10" s="15">
        <f t="shared" si="0"/>
        <v>80.22</v>
      </c>
      <c r="I10" s="15">
        <f t="shared" si="1"/>
        <v>40.11</v>
      </c>
      <c r="J10" s="19">
        <v>84</v>
      </c>
      <c r="K10" s="15">
        <f t="shared" si="2"/>
        <v>42</v>
      </c>
      <c r="L10" s="15">
        <f t="shared" si="3"/>
        <v>82.11</v>
      </c>
      <c r="M10" s="20" t="s">
        <v>18</v>
      </c>
    </row>
    <row r="11" s="1" customFormat="1" ht="24" customHeight="1" spans="1:13">
      <c r="A11" s="11">
        <v>8</v>
      </c>
      <c r="B11" s="12" t="s">
        <v>35</v>
      </c>
      <c r="C11" s="13" t="s">
        <v>22</v>
      </c>
      <c r="D11" s="12" t="s">
        <v>36</v>
      </c>
      <c r="E11" s="12" t="s">
        <v>33</v>
      </c>
      <c r="F11" s="12" t="s">
        <v>34</v>
      </c>
      <c r="G11" s="14">
        <v>160.94</v>
      </c>
      <c r="H11" s="15">
        <f t="shared" si="0"/>
        <v>80.47</v>
      </c>
      <c r="I11" s="15">
        <f t="shared" si="1"/>
        <v>40.235</v>
      </c>
      <c r="J11" s="19">
        <v>80.4</v>
      </c>
      <c r="K11" s="15">
        <f t="shared" si="2"/>
        <v>40.2</v>
      </c>
      <c r="L11" s="15">
        <f t="shared" si="3"/>
        <v>80.435</v>
      </c>
      <c r="M11" s="20"/>
    </row>
    <row r="12" s="1" customFormat="1" ht="24" customHeight="1" spans="1:13">
      <c r="A12" s="11">
        <v>9</v>
      </c>
      <c r="B12" s="12" t="s">
        <v>37</v>
      </c>
      <c r="C12" s="13" t="s">
        <v>22</v>
      </c>
      <c r="D12" s="12" t="s">
        <v>38</v>
      </c>
      <c r="E12" s="12" t="s">
        <v>33</v>
      </c>
      <c r="F12" s="12" t="s">
        <v>34</v>
      </c>
      <c r="G12" s="14">
        <v>163.36</v>
      </c>
      <c r="H12" s="15">
        <f t="shared" si="0"/>
        <v>81.68</v>
      </c>
      <c r="I12" s="15">
        <f t="shared" si="1"/>
        <v>40.84</v>
      </c>
      <c r="J12" s="19">
        <v>74.6</v>
      </c>
      <c r="K12" s="15">
        <f t="shared" si="2"/>
        <v>37.3</v>
      </c>
      <c r="L12" s="15">
        <f t="shared" si="3"/>
        <v>78.14</v>
      </c>
      <c r="M12" s="20"/>
    </row>
    <row r="13" s="1" customFormat="1" ht="24" customHeight="1" spans="1:13">
      <c r="A13" s="11">
        <v>10</v>
      </c>
      <c r="B13" s="12" t="s">
        <v>39</v>
      </c>
      <c r="C13" s="13" t="s">
        <v>22</v>
      </c>
      <c r="D13" s="12" t="s">
        <v>40</v>
      </c>
      <c r="E13" s="12" t="s">
        <v>33</v>
      </c>
      <c r="F13" s="12" t="s">
        <v>41</v>
      </c>
      <c r="G13" s="14">
        <v>158.52</v>
      </c>
      <c r="H13" s="15">
        <f t="shared" si="0"/>
        <v>79.26</v>
      </c>
      <c r="I13" s="15">
        <f t="shared" si="1"/>
        <v>39.63</v>
      </c>
      <c r="J13" s="19">
        <v>79.8</v>
      </c>
      <c r="K13" s="15">
        <f t="shared" si="2"/>
        <v>39.9</v>
      </c>
      <c r="L13" s="15">
        <f t="shared" si="3"/>
        <v>79.53</v>
      </c>
      <c r="M13" s="20" t="s">
        <v>18</v>
      </c>
    </row>
    <row r="14" s="1" customFormat="1" ht="24" customHeight="1" spans="1:13">
      <c r="A14" s="11">
        <v>11</v>
      </c>
      <c r="B14" s="12" t="s">
        <v>42</v>
      </c>
      <c r="C14" s="13" t="s">
        <v>14</v>
      </c>
      <c r="D14" s="12" t="s">
        <v>43</v>
      </c>
      <c r="E14" s="12" t="s">
        <v>33</v>
      </c>
      <c r="F14" s="12" t="s">
        <v>41</v>
      </c>
      <c r="G14" s="14">
        <v>151.64</v>
      </c>
      <c r="H14" s="15">
        <f t="shared" si="0"/>
        <v>75.82</v>
      </c>
      <c r="I14" s="15">
        <f t="shared" si="1"/>
        <v>37.91</v>
      </c>
      <c r="J14" s="19">
        <v>78</v>
      </c>
      <c r="K14" s="15">
        <f t="shared" si="2"/>
        <v>39</v>
      </c>
      <c r="L14" s="15">
        <f t="shared" si="3"/>
        <v>76.91</v>
      </c>
      <c r="M14" s="20"/>
    </row>
    <row r="15" s="1" customFormat="1" ht="24" customHeight="1" spans="1:13">
      <c r="A15" s="11">
        <v>12</v>
      </c>
      <c r="B15" s="12" t="s">
        <v>35</v>
      </c>
      <c r="C15" s="13" t="s">
        <v>22</v>
      </c>
      <c r="D15" s="12" t="s">
        <v>44</v>
      </c>
      <c r="E15" s="12" t="s">
        <v>33</v>
      </c>
      <c r="F15" s="12" t="s">
        <v>41</v>
      </c>
      <c r="G15" s="14">
        <v>149.24</v>
      </c>
      <c r="H15" s="15">
        <f t="shared" si="0"/>
        <v>74.62</v>
      </c>
      <c r="I15" s="15">
        <f t="shared" si="1"/>
        <v>37.31</v>
      </c>
      <c r="J15" s="19">
        <v>72.6</v>
      </c>
      <c r="K15" s="15">
        <f t="shared" si="2"/>
        <v>36.3</v>
      </c>
      <c r="L15" s="15">
        <f t="shared" si="3"/>
        <v>73.61</v>
      </c>
      <c r="M15" s="20"/>
    </row>
    <row r="16" s="1" customFormat="1" ht="24" customHeight="1" spans="1:13">
      <c r="A16" s="11">
        <v>13</v>
      </c>
      <c r="B16" s="12" t="s">
        <v>45</v>
      </c>
      <c r="C16" s="13" t="s">
        <v>22</v>
      </c>
      <c r="D16" s="12" t="s">
        <v>46</v>
      </c>
      <c r="E16" s="12" t="s">
        <v>47</v>
      </c>
      <c r="F16" s="12" t="s">
        <v>34</v>
      </c>
      <c r="G16" s="14">
        <v>160.24</v>
      </c>
      <c r="H16" s="15">
        <f t="shared" si="0"/>
        <v>80.12</v>
      </c>
      <c r="I16" s="15">
        <f t="shared" si="1"/>
        <v>40.06</v>
      </c>
      <c r="J16" s="19">
        <v>78.6</v>
      </c>
      <c r="K16" s="15">
        <f t="shared" si="2"/>
        <v>39.3</v>
      </c>
      <c r="L16" s="15">
        <f t="shared" si="3"/>
        <v>79.36</v>
      </c>
      <c r="M16" s="20" t="s">
        <v>18</v>
      </c>
    </row>
    <row r="17" s="1" customFormat="1" ht="24" customHeight="1" spans="1:13">
      <c r="A17" s="11">
        <v>14</v>
      </c>
      <c r="B17" s="12" t="s">
        <v>48</v>
      </c>
      <c r="C17" s="13" t="s">
        <v>22</v>
      </c>
      <c r="D17" s="12" t="s">
        <v>49</v>
      </c>
      <c r="E17" s="12" t="s">
        <v>47</v>
      </c>
      <c r="F17" s="12" t="s">
        <v>34</v>
      </c>
      <c r="G17" s="14">
        <v>155.62</v>
      </c>
      <c r="H17" s="15">
        <f t="shared" si="0"/>
        <v>77.81</v>
      </c>
      <c r="I17" s="15">
        <f t="shared" si="1"/>
        <v>38.905</v>
      </c>
      <c r="J17" s="19">
        <v>80.4</v>
      </c>
      <c r="K17" s="15">
        <f t="shared" si="2"/>
        <v>40.2</v>
      </c>
      <c r="L17" s="15">
        <f t="shared" si="3"/>
        <v>79.105</v>
      </c>
      <c r="M17" s="20"/>
    </row>
    <row r="18" s="1" customFormat="1" ht="24" customHeight="1" spans="1:13">
      <c r="A18" s="11">
        <v>15</v>
      </c>
      <c r="B18" s="12" t="s">
        <v>27</v>
      </c>
      <c r="C18" s="13" t="s">
        <v>22</v>
      </c>
      <c r="D18" s="12" t="s">
        <v>50</v>
      </c>
      <c r="E18" s="12" t="s">
        <v>47</v>
      </c>
      <c r="F18" s="12" t="s">
        <v>34</v>
      </c>
      <c r="G18" s="14">
        <v>156.18</v>
      </c>
      <c r="H18" s="15">
        <f t="shared" si="0"/>
        <v>78.09</v>
      </c>
      <c r="I18" s="15">
        <f t="shared" si="1"/>
        <v>39.045</v>
      </c>
      <c r="J18" s="19">
        <v>78.6</v>
      </c>
      <c r="K18" s="15">
        <f t="shared" si="2"/>
        <v>39.3</v>
      </c>
      <c r="L18" s="15">
        <f t="shared" si="3"/>
        <v>78.345</v>
      </c>
      <c r="M18" s="20"/>
    </row>
    <row r="19" s="1" customFormat="1" ht="24" customHeight="1" spans="1:13">
      <c r="A19" s="11">
        <v>16</v>
      </c>
      <c r="B19" s="12" t="s">
        <v>51</v>
      </c>
      <c r="C19" s="13" t="s">
        <v>22</v>
      </c>
      <c r="D19" s="12" t="s">
        <v>52</v>
      </c>
      <c r="E19" s="12" t="s">
        <v>47</v>
      </c>
      <c r="F19" s="12" t="s">
        <v>41</v>
      </c>
      <c r="G19" s="14">
        <v>155.44</v>
      </c>
      <c r="H19" s="15">
        <f t="shared" si="0"/>
        <v>77.72</v>
      </c>
      <c r="I19" s="15">
        <f t="shared" si="1"/>
        <v>38.86</v>
      </c>
      <c r="J19" s="19">
        <v>80.2</v>
      </c>
      <c r="K19" s="15">
        <f t="shared" si="2"/>
        <v>40.1</v>
      </c>
      <c r="L19" s="15">
        <f t="shared" si="3"/>
        <v>78.96</v>
      </c>
      <c r="M19" s="20" t="s">
        <v>18</v>
      </c>
    </row>
    <row r="20" s="1" customFormat="1" ht="24" customHeight="1" spans="1:13">
      <c r="A20" s="11">
        <v>17</v>
      </c>
      <c r="B20" s="12" t="s">
        <v>53</v>
      </c>
      <c r="C20" s="13" t="s">
        <v>22</v>
      </c>
      <c r="D20" s="12" t="s">
        <v>54</v>
      </c>
      <c r="E20" s="12" t="s">
        <v>47</v>
      </c>
      <c r="F20" s="12" t="s">
        <v>41</v>
      </c>
      <c r="G20" s="14">
        <v>151</v>
      </c>
      <c r="H20" s="15">
        <f t="shared" si="0"/>
        <v>75.5</v>
      </c>
      <c r="I20" s="15">
        <f t="shared" si="1"/>
        <v>37.75</v>
      </c>
      <c r="J20" s="19">
        <v>77.8</v>
      </c>
      <c r="K20" s="15">
        <f t="shared" si="2"/>
        <v>38.9</v>
      </c>
      <c r="L20" s="15">
        <f t="shared" si="3"/>
        <v>76.65</v>
      </c>
      <c r="M20" s="20"/>
    </row>
    <row r="21" s="1" customFormat="1" ht="24" customHeight="1" spans="1:13">
      <c r="A21" s="11">
        <v>18</v>
      </c>
      <c r="B21" s="12" t="s">
        <v>55</v>
      </c>
      <c r="C21" s="13" t="s">
        <v>22</v>
      </c>
      <c r="D21" s="12" t="s">
        <v>56</v>
      </c>
      <c r="E21" s="12" t="s">
        <v>47</v>
      </c>
      <c r="F21" s="12" t="s">
        <v>41</v>
      </c>
      <c r="G21" s="14">
        <v>145.48</v>
      </c>
      <c r="H21" s="15">
        <f t="shared" si="0"/>
        <v>72.74</v>
      </c>
      <c r="I21" s="15">
        <f t="shared" si="1"/>
        <v>36.37</v>
      </c>
      <c r="J21" s="19">
        <v>73.8</v>
      </c>
      <c r="K21" s="15">
        <f t="shared" si="2"/>
        <v>36.9</v>
      </c>
      <c r="L21" s="15">
        <f t="shared" si="3"/>
        <v>73.27</v>
      </c>
      <c r="M21" s="20"/>
    </row>
    <row r="22" s="1" customFormat="1" ht="24" customHeight="1" spans="1:13">
      <c r="A22" s="11">
        <v>19</v>
      </c>
      <c r="B22" s="16" t="s">
        <v>57</v>
      </c>
      <c r="C22" s="17" t="s">
        <v>14</v>
      </c>
      <c r="D22" s="16" t="s">
        <v>58</v>
      </c>
      <c r="E22" s="16" t="s">
        <v>59</v>
      </c>
      <c r="F22" s="16" t="s">
        <v>34</v>
      </c>
      <c r="G22" s="14">
        <v>157.92</v>
      </c>
      <c r="H22" s="15">
        <f t="shared" si="0"/>
        <v>78.96</v>
      </c>
      <c r="I22" s="15">
        <f t="shared" si="1"/>
        <v>39.48</v>
      </c>
      <c r="J22" s="21">
        <v>82.6</v>
      </c>
      <c r="K22" s="15">
        <f t="shared" si="2"/>
        <v>41.3</v>
      </c>
      <c r="L22" s="15">
        <f t="shared" si="3"/>
        <v>80.78</v>
      </c>
      <c r="M22" s="20" t="s">
        <v>18</v>
      </c>
    </row>
    <row r="23" s="1" customFormat="1" ht="24" customHeight="1" spans="1:13">
      <c r="A23" s="11">
        <v>20</v>
      </c>
      <c r="B23" s="16" t="s">
        <v>60</v>
      </c>
      <c r="C23" s="17" t="s">
        <v>22</v>
      </c>
      <c r="D23" s="16" t="s">
        <v>61</v>
      </c>
      <c r="E23" s="16" t="s">
        <v>59</v>
      </c>
      <c r="F23" s="16" t="s">
        <v>34</v>
      </c>
      <c r="G23" s="14">
        <v>152.38</v>
      </c>
      <c r="H23" s="15">
        <f t="shared" si="0"/>
        <v>76.19</v>
      </c>
      <c r="I23" s="15">
        <f t="shared" si="1"/>
        <v>38.095</v>
      </c>
      <c r="J23" s="21">
        <v>84.8</v>
      </c>
      <c r="K23" s="15">
        <f t="shared" si="2"/>
        <v>42.4</v>
      </c>
      <c r="L23" s="15">
        <f t="shared" si="3"/>
        <v>80.495</v>
      </c>
      <c r="M23" s="20"/>
    </row>
    <row r="24" s="1" customFormat="1" ht="24" customHeight="1" spans="1:13">
      <c r="A24" s="11">
        <v>21</v>
      </c>
      <c r="B24" s="16" t="s">
        <v>62</v>
      </c>
      <c r="C24" s="17" t="s">
        <v>22</v>
      </c>
      <c r="D24" s="16" t="s">
        <v>63</v>
      </c>
      <c r="E24" s="16" t="s">
        <v>59</v>
      </c>
      <c r="F24" s="16" t="s">
        <v>34</v>
      </c>
      <c r="G24" s="14">
        <v>149.42</v>
      </c>
      <c r="H24" s="15">
        <f t="shared" si="0"/>
        <v>74.71</v>
      </c>
      <c r="I24" s="15">
        <f t="shared" si="1"/>
        <v>37.355</v>
      </c>
      <c r="J24" s="21">
        <v>77</v>
      </c>
      <c r="K24" s="15">
        <f t="shared" si="2"/>
        <v>38.5</v>
      </c>
      <c r="L24" s="15">
        <f t="shared" si="3"/>
        <v>75.855</v>
      </c>
      <c r="M24" s="20"/>
    </row>
    <row r="25" s="1" customFormat="1" ht="24" customHeight="1" spans="1:13">
      <c r="A25" s="11">
        <v>22</v>
      </c>
      <c r="B25" s="16" t="s">
        <v>64</v>
      </c>
      <c r="C25" s="17" t="s">
        <v>22</v>
      </c>
      <c r="D25" s="16" t="s">
        <v>65</v>
      </c>
      <c r="E25" s="16" t="s">
        <v>59</v>
      </c>
      <c r="F25" s="16" t="s">
        <v>41</v>
      </c>
      <c r="G25" s="14">
        <v>156.84</v>
      </c>
      <c r="H25" s="15">
        <f t="shared" si="0"/>
        <v>78.42</v>
      </c>
      <c r="I25" s="15">
        <f t="shared" si="1"/>
        <v>39.21</v>
      </c>
      <c r="J25" s="21">
        <v>81.8</v>
      </c>
      <c r="K25" s="15">
        <f t="shared" si="2"/>
        <v>40.9</v>
      </c>
      <c r="L25" s="15">
        <f t="shared" si="3"/>
        <v>80.11</v>
      </c>
      <c r="M25" s="20" t="s">
        <v>18</v>
      </c>
    </row>
    <row r="26" s="1" customFormat="1" ht="24" customHeight="1" spans="1:13">
      <c r="A26" s="11">
        <v>23</v>
      </c>
      <c r="B26" s="16" t="s">
        <v>66</v>
      </c>
      <c r="C26" s="17" t="s">
        <v>22</v>
      </c>
      <c r="D26" s="16" t="s">
        <v>67</v>
      </c>
      <c r="E26" s="16" t="s">
        <v>59</v>
      </c>
      <c r="F26" s="16" t="s">
        <v>41</v>
      </c>
      <c r="G26" s="14">
        <v>157.62</v>
      </c>
      <c r="H26" s="15">
        <f t="shared" si="0"/>
        <v>78.81</v>
      </c>
      <c r="I26" s="15">
        <f t="shared" si="1"/>
        <v>39.405</v>
      </c>
      <c r="J26" s="21">
        <v>80.6</v>
      </c>
      <c r="K26" s="15">
        <f t="shared" si="2"/>
        <v>40.3</v>
      </c>
      <c r="L26" s="15">
        <f t="shared" si="3"/>
        <v>79.705</v>
      </c>
      <c r="M26" s="20"/>
    </row>
    <row r="27" s="1" customFormat="1" ht="24" customHeight="1" spans="1:13">
      <c r="A27" s="11">
        <v>24</v>
      </c>
      <c r="B27" s="16" t="s">
        <v>68</v>
      </c>
      <c r="C27" s="17" t="s">
        <v>14</v>
      </c>
      <c r="D27" s="16" t="s">
        <v>69</v>
      </c>
      <c r="E27" s="16" t="s">
        <v>59</v>
      </c>
      <c r="F27" s="16" t="s">
        <v>41</v>
      </c>
      <c r="G27" s="14">
        <v>157.4</v>
      </c>
      <c r="H27" s="15">
        <f t="shared" si="0"/>
        <v>78.7</v>
      </c>
      <c r="I27" s="15">
        <f t="shared" si="1"/>
        <v>39.35</v>
      </c>
      <c r="J27" s="21" t="s">
        <v>70</v>
      </c>
      <c r="K27" s="22" t="s">
        <v>71</v>
      </c>
      <c r="L27" s="22" t="s">
        <v>71</v>
      </c>
      <c r="M27" s="20"/>
    </row>
    <row r="28" s="1" customFormat="1" ht="24" customHeight="1" spans="1:13">
      <c r="A28" s="11">
        <v>25</v>
      </c>
      <c r="B28" s="16" t="s">
        <v>72</v>
      </c>
      <c r="C28" s="17" t="s">
        <v>14</v>
      </c>
      <c r="D28" s="16" t="s">
        <v>73</v>
      </c>
      <c r="E28" s="16" t="s">
        <v>74</v>
      </c>
      <c r="F28" s="16" t="s">
        <v>75</v>
      </c>
      <c r="G28" s="14">
        <v>157.82</v>
      </c>
      <c r="H28" s="15">
        <f t="shared" si="0"/>
        <v>78.91</v>
      </c>
      <c r="I28" s="15">
        <f t="shared" si="1"/>
        <v>39.455</v>
      </c>
      <c r="J28" s="21">
        <v>74</v>
      </c>
      <c r="K28" s="15">
        <f t="shared" si="2"/>
        <v>37</v>
      </c>
      <c r="L28" s="15">
        <f t="shared" si="3"/>
        <v>76.455</v>
      </c>
      <c r="M28" s="20" t="s">
        <v>18</v>
      </c>
    </row>
    <row r="29" s="1" customFormat="1" ht="24" customHeight="1" spans="1:13">
      <c r="A29" s="11">
        <v>26</v>
      </c>
      <c r="B29" s="16" t="s">
        <v>76</v>
      </c>
      <c r="C29" s="17" t="s">
        <v>22</v>
      </c>
      <c r="D29" s="16" t="s">
        <v>77</v>
      </c>
      <c r="E29" s="16" t="s">
        <v>74</v>
      </c>
      <c r="F29" s="16" t="s">
        <v>75</v>
      </c>
      <c r="G29" s="14">
        <v>148.72</v>
      </c>
      <c r="H29" s="15">
        <f t="shared" si="0"/>
        <v>74.36</v>
      </c>
      <c r="I29" s="15">
        <f t="shared" si="1"/>
        <v>37.18</v>
      </c>
      <c r="J29" s="21">
        <v>78.4</v>
      </c>
      <c r="K29" s="15">
        <f t="shared" si="2"/>
        <v>39.2</v>
      </c>
      <c r="L29" s="15">
        <f t="shared" si="3"/>
        <v>76.38</v>
      </c>
      <c r="M29" s="20"/>
    </row>
    <row r="30" s="1" customFormat="1" ht="24" customHeight="1" spans="1:13">
      <c r="A30" s="11">
        <v>27</v>
      </c>
      <c r="B30" s="16" t="s">
        <v>78</v>
      </c>
      <c r="C30" s="17" t="s">
        <v>22</v>
      </c>
      <c r="D30" s="16" t="s">
        <v>79</v>
      </c>
      <c r="E30" s="16" t="s">
        <v>74</v>
      </c>
      <c r="F30" s="16" t="s">
        <v>75</v>
      </c>
      <c r="G30" s="14">
        <v>146.02</v>
      </c>
      <c r="H30" s="15">
        <f t="shared" si="0"/>
        <v>73.01</v>
      </c>
      <c r="I30" s="15">
        <f t="shared" si="1"/>
        <v>36.505</v>
      </c>
      <c r="J30" s="21">
        <v>77.2</v>
      </c>
      <c r="K30" s="15">
        <f t="shared" si="2"/>
        <v>38.6</v>
      </c>
      <c r="L30" s="15">
        <f t="shared" si="3"/>
        <v>75.105</v>
      </c>
      <c r="M30" s="20"/>
    </row>
    <row r="31" s="1" customFormat="1" ht="24" customHeight="1" spans="1:13">
      <c r="A31" s="11">
        <v>28</v>
      </c>
      <c r="B31" s="16" t="s">
        <v>80</v>
      </c>
      <c r="C31" s="17" t="s">
        <v>14</v>
      </c>
      <c r="D31" s="16" t="s">
        <v>81</v>
      </c>
      <c r="E31" s="16" t="s">
        <v>82</v>
      </c>
      <c r="F31" s="16" t="s">
        <v>83</v>
      </c>
      <c r="G31" s="14">
        <v>162.9</v>
      </c>
      <c r="H31" s="15">
        <f t="shared" si="0"/>
        <v>81.45</v>
      </c>
      <c r="I31" s="15">
        <f t="shared" si="1"/>
        <v>40.725</v>
      </c>
      <c r="J31" s="21">
        <v>78</v>
      </c>
      <c r="K31" s="15">
        <f t="shared" si="2"/>
        <v>39</v>
      </c>
      <c r="L31" s="15">
        <f t="shared" si="3"/>
        <v>79.725</v>
      </c>
      <c r="M31" s="20" t="s">
        <v>18</v>
      </c>
    </row>
    <row r="32" s="1" customFormat="1" ht="24" customHeight="1" spans="1:13">
      <c r="A32" s="11">
        <v>29</v>
      </c>
      <c r="B32" s="16" t="s">
        <v>42</v>
      </c>
      <c r="C32" s="17" t="s">
        <v>14</v>
      </c>
      <c r="D32" s="16" t="s">
        <v>84</v>
      </c>
      <c r="E32" s="16" t="s">
        <v>82</v>
      </c>
      <c r="F32" s="16" t="s">
        <v>83</v>
      </c>
      <c r="G32" s="14">
        <v>161.58</v>
      </c>
      <c r="H32" s="15">
        <f t="shared" si="0"/>
        <v>80.79</v>
      </c>
      <c r="I32" s="15">
        <f t="shared" si="1"/>
        <v>40.395</v>
      </c>
      <c r="J32" s="21">
        <v>76</v>
      </c>
      <c r="K32" s="15">
        <f t="shared" si="2"/>
        <v>38</v>
      </c>
      <c r="L32" s="15">
        <f t="shared" si="3"/>
        <v>78.395</v>
      </c>
      <c r="M32" s="20"/>
    </row>
    <row r="33" s="1" customFormat="1" ht="24" customHeight="1" spans="1:13">
      <c r="A33" s="11">
        <v>30</v>
      </c>
      <c r="B33" s="16" t="s">
        <v>60</v>
      </c>
      <c r="C33" s="17" t="s">
        <v>14</v>
      </c>
      <c r="D33" s="16" t="s">
        <v>85</v>
      </c>
      <c r="E33" s="16" t="s">
        <v>82</v>
      </c>
      <c r="F33" s="16" t="s">
        <v>83</v>
      </c>
      <c r="G33" s="14">
        <v>161.66</v>
      </c>
      <c r="H33" s="15">
        <f t="shared" si="0"/>
        <v>80.83</v>
      </c>
      <c r="I33" s="15">
        <f t="shared" si="1"/>
        <v>40.415</v>
      </c>
      <c r="J33" s="21">
        <v>75.8</v>
      </c>
      <c r="K33" s="15">
        <f t="shared" si="2"/>
        <v>37.9</v>
      </c>
      <c r="L33" s="15">
        <f t="shared" si="3"/>
        <v>78.315</v>
      </c>
      <c r="M33" s="20"/>
    </row>
    <row r="34" s="1" customFormat="1" ht="24" customHeight="1" spans="1:13">
      <c r="A34" s="11">
        <v>31</v>
      </c>
      <c r="B34" s="16" t="s">
        <v>86</v>
      </c>
      <c r="C34" s="17" t="s">
        <v>22</v>
      </c>
      <c r="D34" s="16" t="s">
        <v>87</v>
      </c>
      <c r="E34" s="16" t="s">
        <v>88</v>
      </c>
      <c r="F34" s="16" t="s">
        <v>83</v>
      </c>
      <c r="G34" s="14">
        <v>153.02</v>
      </c>
      <c r="H34" s="15">
        <f t="shared" si="0"/>
        <v>76.51</v>
      </c>
      <c r="I34" s="15">
        <f t="shared" si="1"/>
        <v>38.255</v>
      </c>
      <c r="J34" s="21">
        <v>78.8</v>
      </c>
      <c r="K34" s="15">
        <f t="shared" si="2"/>
        <v>39.4</v>
      </c>
      <c r="L34" s="15">
        <f t="shared" si="3"/>
        <v>77.655</v>
      </c>
      <c r="M34" s="20" t="s">
        <v>18</v>
      </c>
    </row>
    <row r="35" s="1" customFormat="1" ht="24" customHeight="1" spans="1:13">
      <c r="A35" s="11">
        <v>32</v>
      </c>
      <c r="B35" s="16" t="s">
        <v>29</v>
      </c>
      <c r="C35" s="17" t="s">
        <v>22</v>
      </c>
      <c r="D35" s="16" t="s">
        <v>89</v>
      </c>
      <c r="E35" s="16" t="s">
        <v>88</v>
      </c>
      <c r="F35" s="16" t="s">
        <v>83</v>
      </c>
      <c r="G35" s="14">
        <v>145.78</v>
      </c>
      <c r="H35" s="15">
        <f t="shared" si="0"/>
        <v>72.89</v>
      </c>
      <c r="I35" s="15">
        <f t="shared" si="1"/>
        <v>36.445</v>
      </c>
      <c r="J35" s="21">
        <v>78.4</v>
      </c>
      <c r="K35" s="15">
        <f t="shared" si="2"/>
        <v>39.2</v>
      </c>
      <c r="L35" s="15">
        <f t="shared" si="3"/>
        <v>75.645</v>
      </c>
      <c r="M35" s="20"/>
    </row>
    <row r="36" s="1" customFormat="1" ht="24" customHeight="1" spans="1:13">
      <c r="A36" s="11">
        <v>33</v>
      </c>
      <c r="B36" s="16" t="s">
        <v>90</v>
      </c>
      <c r="C36" s="17" t="s">
        <v>22</v>
      </c>
      <c r="D36" s="16" t="s">
        <v>91</v>
      </c>
      <c r="E36" s="16" t="s">
        <v>88</v>
      </c>
      <c r="F36" s="16" t="s">
        <v>83</v>
      </c>
      <c r="G36" s="14">
        <v>144.22</v>
      </c>
      <c r="H36" s="15">
        <f t="shared" si="0"/>
        <v>72.11</v>
      </c>
      <c r="I36" s="15">
        <f t="shared" si="1"/>
        <v>36.055</v>
      </c>
      <c r="J36" s="21">
        <v>74.6</v>
      </c>
      <c r="K36" s="15">
        <f t="shared" si="2"/>
        <v>37.3</v>
      </c>
      <c r="L36" s="15">
        <f t="shared" si="3"/>
        <v>73.355</v>
      </c>
      <c r="M36" s="20"/>
    </row>
    <row r="37" s="1" customFormat="1" ht="24" customHeight="1" spans="1:13">
      <c r="A37" s="11">
        <v>34</v>
      </c>
      <c r="B37" s="16" t="s">
        <v>92</v>
      </c>
      <c r="C37" s="17" t="s">
        <v>22</v>
      </c>
      <c r="D37" s="16" t="s">
        <v>93</v>
      </c>
      <c r="E37" s="16" t="s">
        <v>94</v>
      </c>
      <c r="F37" s="16" t="s">
        <v>17</v>
      </c>
      <c r="G37" s="14">
        <v>155.04</v>
      </c>
      <c r="H37" s="15">
        <f t="shared" si="0"/>
        <v>77.52</v>
      </c>
      <c r="I37" s="15">
        <f t="shared" si="1"/>
        <v>38.76</v>
      </c>
      <c r="J37" s="21">
        <v>77.2</v>
      </c>
      <c r="K37" s="15">
        <f t="shared" si="2"/>
        <v>38.6</v>
      </c>
      <c r="L37" s="15">
        <f t="shared" si="3"/>
        <v>77.36</v>
      </c>
      <c r="M37" s="20" t="s">
        <v>18</v>
      </c>
    </row>
    <row r="38" s="1" customFormat="1" ht="24" customHeight="1" spans="1:13">
      <c r="A38" s="11">
        <v>35</v>
      </c>
      <c r="B38" s="16" t="s">
        <v>48</v>
      </c>
      <c r="C38" s="17" t="s">
        <v>22</v>
      </c>
      <c r="D38" s="16" t="s">
        <v>95</v>
      </c>
      <c r="E38" s="16" t="s">
        <v>94</v>
      </c>
      <c r="F38" s="16" t="s">
        <v>17</v>
      </c>
      <c r="G38" s="14">
        <v>154.68</v>
      </c>
      <c r="H38" s="15">
        <f t="shared" si="0"/>
        <v>77.34</v>
      </c>
      <c r="I38" s="15">
        <f t="shared" si="1"/>
        <v>38.67</v>
      </c>
      <c r="J38" s="21">
        <v>77.2</v>
      </c>
      <c r="K38" s="15">
        <f t="shared" si="2"/>
        <v>38.6</v>
      </c>
      <c r="L38" s="15">
        <f t="shared" si="3"/>
        <v>77.27</v>
      </c>
      <c r="M38" s="20"/>
    </row>
    <row r="39" s="1" customFormat="1" ht="24" customHeight="1" spans="1:13">
      <c r="A39" s="11">
        <v>36</v>
      </c>
      <c r="B39" s="16" t="s">
        <v>68</v>
      </c>
      <c r="C39" s="17" t="s">
        <v>22</v>
      </c>
      <c r="D39" s="16" t="s">
        <v>96</v>
      </c>
      <c r="E39" s="16" t="s">
        <v>94</v>
      </c>
      <c r="F39" s="16" t="s">
        <v>17</v>
      </c>
      <c r="G39" s="14">
        <v>155.24</v>
      </c>
      <c r="H39" s="15">
        <f t="shared" si="0"/>
        <v>77.62</v>
      </c>
      <c r="I39" s="15">
        <f t="shared" si="1"/>
        <v>38.81</v>
      </c>
      <c r="J39" s="21">
        <v>75</v>
      </c>
      <c r="K39" s="15">
        <f t="shared" si="2"/>
        <v>37.5</v>
      </c>
      <c r="L39" s="15">
        <f t="shared" si="3"/>
        <v>76.31</v>
      </c>
      <c r="M39" s="20"/>
    </row>
  </sheetData>
  <sortState ref="B37:L39">
    <sortCondition ref="L37:L39" descending="1"/>
  </sortState>
  <mergeCells count="11">
    <mergeCell ref="A1:M1"/>
    <mergeCell ref="G2:I2"/>
    <mergeCell ref="J2:K2"/>
    <mergeCell ref="A2:A3"/>
    <mergeCell ref="B2:B3"/>
    <mergeCell ref="C2:C3"/>
    <mergeCell ref="D2:D3"/>
    <mergeCell ref="E2:E3"/>
    <mergeCell ref="F2:F3"/>
    <mergeCell ref="L2:L3"/>
    <mergeCell ref="M2:M3"/>
  </mergeCells>
  <conditionalFormatting sqref="B15:B18">
    <cfRule type="duplicateValues" dxfId="0" priority="2" stopIfTrue="1"/>
  </conditionalFormatting>
  <conditionalFormatting sqref="B33:B36">
    <cfRule type="duplicateValues" dxfId="0" priority="1" stopIfTrue="1"/>
  </conditionalFormatting>
  <pageMargins left="0.393055555555556" right="0.393055555555556" top="0.747916666666667" bottom="0.747916666666667" header="0.314583333333333" footer="0.314583333333333"/>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笔面总成绩及入围体检人员名单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桑振亚</cp:lastModifiedBy>
  <dcterms:created xsi:type="dcterms:W3CDTF">2006-09-13T11:21:00Z</dcterms:created>
  <dcterms:modified xsi:type="dcterms:W3CDTF">2023-12-17T06:57:29Z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950FBB3F1B7B46F0A3C11D572B5B723B_12</vt:lpwstr>
  </property>
</Properties>
</file>