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体测汇总表" sheetId="2" r:id="rId1"/>
  </sheets>
  <definedNames>
    <definedName name="_xlnm._FilterDatabase" localSheetId="0" hidden="1">体测汇总表!$B$2:$N$77</definedName>
  </definedNames>
  <calcPr calcId="144525"/>
</workbook>
</file>

<file path=xl/sharedStrings.xml><?xml version="1.0" encoding="utf-8"?>
<sst xmlns="http://schemas.openxmlformats.org/spreadsheetml/2006/main" count="395" uniqueCount="204">
  <si>
    <t>丽水市公安局莲都区分局公开招聘勤务辅助人员</t>
  </si>
  <si>
    <t>序号</t>
  </si>
  <si>
    <t>姓名</t>
  </si>
  <si>
    <t>性别</t>
  </si>
  <si>
    <t>周岁</t>
  </si>
  <si>
    <t>100米</t>
  </si>
  <si>
    <t>成绩</t>
  </si>
  <si>
    <t>1000米</t>
  </si>
  <si>
    <t>跳远</t>
  </si>
  <si>
    <t>俯卧撑</t>
  </si>
  <si>
    <t>体测总成绩</t>
  </si>
  <si>
    <t>体测总成绩/4*0.3</t>
  </si>
  <si>
    <t>笔试成绩</t>
  </si>
  <si>
    <t>笔试成绩*0.4</t>
  </si>
  <si>
    <t>体测和笔试总成绩</t>
  </si>
  <si>
    <t>是否入围面试</t>
  </si>
  <si>
    <t>刘蒋健</t>
  </si>
  <si>
    <t>男</t>
  </si>
  <si>
    <t>13”69</t>
  </si>
  <si>
    <t>3’43</t>
  </si>
  <si>
    <t>是</t>
  </si>
  <si>
    <t>刘万浩</t>
  </si>
  <si>
    <t>13”09</t>
  </si>
  <si>
    <t>3’23</t>
  </si>
  <si>
    <t>夏新</t>
  </si>
  <si>
    <t>12”59</t>
  </si>
  <si>
    <t>3’12</t>
  </si>
  <si>
    <t>徐李涛</t>
  </si>
  <si>
    <t>13”21</t>
  </si>
  <si>
    <t>3’52</t>
  </si>
  <si>
    <t>潘韬</t>
  </si>
  <si>
    <t>13”96</t>
  </si>
  <si>
    <t>4’10</t>
  </si>
  <si>
    <t>丁凯</t>
  </si>
  <si>
    <t>12”86</t>
  </si>
  <si>
    <t>3’30</t>
  </si>
  <si>
    <t>卜霆绍</t>
  </si>
  <si>
    <t>13”92</t>
  </si>
  <si>
    <t>3’27</t>
  </si>
  <si>
    <t>雷翔</t>
  </si>
  <si>
    <t>13”80</t>
  </si>
  <si>
    <t>3’37</t>
  </si>
  <si>
    <t>曹宏乐</t>
  </si>
  <si>
    <t>13”14</t>
  </si>
  <si>
    <t>3’28</t>
  </si>
  <si>
    <t>严超</t>
  </si>
  <si>
    <t>13”36</t>
  </si>
  <si>
    <t>陈飞</t>
  </si>
  <si>
    <t>14”28</t>
  </si>
  <si>
    <t>3’59</t>
  </si>
  <si>
    <t>季鑫俊</t>
  </si>
  <si>
    <t>4’08</t>
  </si>
  <si>
    <t>陈俊栋</t>
  </si>
  <si>
    <t>13”05</t>
  </si>
  <si>
    <t>3’49</t>
  </si>
  <si>
    <t>雷武杰</t>
  </si>
  <si>
    <t>31</t>
  </si>
  <si>
    <t>13”76</t>
  </si>
  <si>
    <t>4’19</t>
  </si>
  <si>
    <t>宋伟斌</t>
  </si>
  <si>
    <t>14”34</t>
  </si>
  <si>
    <t>徐常峰</t>
  </si>
  <si>
    <t>14”18</t>
  </si>
  <si>
    <t>3’48</t>
  </si>
  <si>
    <t>徐浩仲</t>
  </si>
  <si>
    <t>13”32</t>
  </si>
  <si>
    <t>3’40</t>
  </si>
  <si>
    <t>蓝海锋</t>
  </si>
  <si>
    <t>13”47</t>
  </si>
  <si>
    <t>4’04</t>
  </si>
  <si>
    <t>季津</t>
  </si>
  <si>
    <t>13”53</t>
  </si>
  <si>
    <t>3’58</t>
  </si>
  <si>
    <t>胡宙宇</t>
  </si>
  <si>
    <t>13”73</t>
  </si>
  <si>
    <t>3’46</t>
  </si>
  <si>
    <t>吕浩平</t>
  </si>
  <si>
    <t>14”39</t>
  </si>
  <si>
    <t>4’03</t>
  </si>
  <si>
    <t>沈星豪</t>
  </si>
  <si>
    <t>14”53</t>
  </si>
  <si>
    <t>李永</t>
  </si>
  <si>
    <t>14”97</t>
  </si>
  <si>
    <t>4’12</t>
  </si>
  <si>
    <t>李腾</t>
  </si>
  <si>
    <t>13”12</t>
  </si>
  <si>
    <t>3’41</t>
  </si>
  <si>
    <t>杜海斌</t>
  </si>
  <si>
    <t>14”58</t>
  </si>
  <si>
    <t>4’11</t>
  </si>
  <si>
    <t>毛勇荙</t>
  </si>
  <si>
    <t>14”96</t>
  </si>
  <si>
    <t>4’01</t>
  </si>
  <si>
    <t>张彬</t>
  </si>
  <si>
    <t>14”55</t>
  </si>
  <si>
    <t>4’22</t>
  </si>
  <si>
    <t>赖林锋</t>
  </si>
  <si>
    <t>李宇轩</t>
  </si>
  <si>
    <t>14”98</t>
  </si>
  <si>
    <t>吴俊敏</t>
  </si>
  <si>
    <t>15”24</t>
  </si>
  <si>
    <t>4’02</t>
  </si>
  <si>
    <t>刘勇委</t>
  </si>
  <si>
    <t>15”02</t>
  </si>
  <si>
    <t>王秀彬</t>
  </si>
  <si>
    <t>14”23</t>
  </si>
  <si>
    <t>3’55</t>
  </si>
  <si>
    <t>尚朝军</t>
  </si>
  <si>
    <t>15”62</t>
  </si>
  <si>
    <t>胡敏</t>
  </si>
  <si>
    <t>14”87</t>
  </si>
  <si>
    <t>3’47</t>
  </si>
  <si>
    <t>陈威宇</t>
  </si>
  <si>
    <t>13”77</t>
  </si>
  <si>
    <t>4’0</t>
  </si>
  <si>
    <t>王超</t>
  </si>
  <si>
    <t>13”42</t>
  </si>
  <si>
    <t>4’14</t>
  </si>
  <si>
    <t>赵文博</t>
  </si>
  <si>
    <t>14”68</t>
  </si>
  <si>
    <t>4’13</t>
  </si>
  <si>
    <t>李徐林</t>
  </si>
  <si>
    <t>15”43</t>
  </si>
  <si>
    <t>4’07</t>
  </si>
  <si>
    <t>徐永顺</t>
  </si>
  <si>
    <t>14”70</t>
  </si>
  <si>
    <t>3’51</t>
  </si>
  <si>
    <t>陈昊禹</t>
  </si>
  <si>
    <t>朱彬科</t>
  </si>
  <si>
    <t>12”73</t>
  </si>
  <si>
    <t>宁孙龙</t>
  </si>
  <si>
    <t>14”32</t>
  </si>
  <si>
    <t>刘海睿</t>
  </si>
  <si>
    <t>13”84</t>
  </si>
  <si>
    <t>3’56</t>
  </si>
  <si>
    <t>阙璐璐</t>
  </si>
  <si>
    <t>13”48</t>
  </si>
  <si>
    <t>4’05</t>
  </si>
  <si>
    <t>谢佳霖</t>
  </si>
  <si>
    <t>15”12</t>
  </si>
  <si>
    <t>3’53</t>
  </si>
  <si>
    <t>叶健霖</t>
  </si>
  <si>
    <t>13”90</t>
  </si>
  <si>
    <t>3’57</t>
  </si>
  <si>
    <t>张剑锋</t>
  </si>
  <si>
    <t>13”43</t>
  </si>
  <si>
    <t>季杰</t>
  </si>
  <si>
    <t>16”16</t>
  </si>
  <si>
    <t>4’24</t>
  </si>
  <si>
    <t>潘林杰</t>
  </si>
  <si>
    <t>14”37</t>
  </si>
  <si>
    <t>赖王凯</t>
  </si>
  <si>
    <t>14”35</t>
  </si>
  <si>
    <t>4’09</t>
  </si>
  <si>
    <t>刘俊良</t>
  </si>
  <si>
    <t>14”76</t>
  </si>
  <si>
    <t>吕志豪</t>
  </si>
  <si>
    <t>王盛</t>
  </si>
  <si>
    <t>15”00</t>
  </si>
  <si>
    <t>曾义竣</t>
  </si>
  <si>
    <t>14”65</t>
  </si>
  <si>
    <t>4’06</t>
  </si>
  <si>
    <t>何志超</t>
  </si>
  <si>
    <t>13”15</t>
  </si>
  <si>
    <t>3’54</t>
  </si>
  <si>
    <t>杨日威</t>
  </si>
  <si>
    <t>14”31</t>
  </si>
  <si>
    <t>周文杰</t>
  </si>
  <si>
    <t>13”72</t>
  </si>
  <si>
    <t>雷叶硕</t>
  </si>
  <si>
    <t>官赫闻</t>
  </si>
  <si>
    <t>13”60</t>
  </si>
  <si>
    <t>詹睿赟</t>
  </si>
  <si>
    <t>15”54</t>
  </si>
  <si>
    <t>顾小桐</t>
  </si>
  <si>
    <t>14”57</t>
  </si>
  <si>
    <t>4’16</t>
  </si>
  <si>
    <t>郑杨钦</t>
  </si>
  <si>
    <t>14”79</t>
  </si>
  <si>
    <t>4’20</t>
  </si>
  <si>
    <t>郑竣文</t>
  </si>
  <si>
    <t>14”61</t>
  </si>
  <si>
    <t>黄文俊</t>
  </si>
  <si>
    <t>14”56</t>
  </si>
  <si>
    <t>黄小飞</t>
  </si>
  <si>
    <t>吴郑凯</t>
  </si>
  <si>
    <t>15”52</t>
  </si>
  <si>
    <t>叶永强</t>
  </si>
  <si>
    <t>项一洲</t>
  </si>
  <si>
    <t>刘士杰</t>
  </si>
  <si>
    <t>15”33</t>
  </si>
  <si>
    <t>4’37</t>
  </si>
  <si>
    <t>管江飞</t>
  </si>
  <si>
    <t>15”61</t>
  </si>
  <si>
    <t>叶嘉辉</t>
  </si>
  <si>
    <t>14”30</t>
  </si>
  <si>
    <t>潘骏</t>
  </si>
  <si>
    <t>徐松海</t>
  </si>
  <si>
    <t>15”07</t>
  </si>
  <si>
    <t>肖飞</t>
  </si>
  <si>
    <t>16”39</t>
  </si>
  <si>
    <t>4’25</t>
  </si>
  <si>
    <t>徐望洲</t>
  </si>
  <si>
    <t>16”06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</si>
</sst>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2" borderId="2" xfId="0" applyFont="1" applyFill="1" applyBorder="1">
      <alignment vertical="center"/>
    </xf>
    <xf numFmtId="176" fontId="0" fillId="2" borderId="2" xfId="0" applyNumberForma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R77"/>
  <sheetViews>
    <sheetView tabSelected="1" workbookViewId="0">
      <selection activeCell="L11" sqref="L11"/>
    </sheetView>
  </sheetViews>
  <sheetFormatPr defaultColWidth="9" defaultRowHeight="13.5"/>
  <cols>
    <col min="1" max="1" width="6.5" customWidth="1"/>
    <col min="2" max="2" width="7.875" customWidth="1"/>
    <col min="3" max="3" width="5.25" customWidth="1"/>
    <col min="4" max="4" width="6.125" style="1" customWidth="1"/>
    <col min="5" max="5" width="8.125" style="1" customWidth="1"/>
    <col min="6" max="6" width="6" style="1" customWidth="1"/>
    <col min="7" max="7" width="7.75" style="1" customWidth="1"/>
    <col min="8" max="8" width="5.125" style="1" customWidth="1"/>
    <col min="9" max="9" width="7.375" style="1" customWidth="1"/>
    <col min="10" max="10" width="6" style="1" customWidth="1"/>
    <col min="11" max="11" width="6.75" style="1" customWidth="1"/>
    <col min="12" max="12" width="5.5" style="1" customWidth="1"/>
    <col min="13" max="13" width="9.625" style="1" customWidth="1"/>
    <col min="14" max="14" width="14.875" style="1" customWidth="1"/>
    <col min="16" max="16" width="10.25" customWidth="1"/>
    <col min="17" max="17" width="12" customWidth="1"/>
    <col min="18" max="18" width="9.5" style="1" customWidth="1"/>
  </cols>
  <sheetData>
    <row r="1" ht="34.5" customHeight="1" spans="2: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R1" s="2"/>
    </row>
    <row r="2" ht="24" customHeight="1" spans="1:1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6</v>
      </c>
      <c r="I2" s="4" t="s">
        <v>8</v>
      </c>
      <c r="J2" s="4" t="s">
        <v>6</v>
      </c>
      <c r="K2" s="4" t="s">
        <v>9</v>
      </c>
      <c r="L2" s="4" t="s">
        <v>6</v>
      </c>
      <c r="M2" s="4" t="s">
        <v>10</v>
      </c>
      <c r="N2" s="7" t="s">
        <v>11</v>
      </c>
      <c r="O2" s="8" t="s">
        <v>12</v>
      </c>
      <c r="P2" s="9" t="s">
        <v>13</v>
      </c>
      <c r="Q2" s="13" t="s">
        <v>14</v>
      </c>
      <c r="R2" s="14" t="s">
        <v>15</v>
      </c>
    </row>
    <row r="3" ht="21.75" customHeight="1" spans="1:18">
      <c r="A3" s="4">
        <v>1</v>
      </c>
      <c r="B3" s="4" t="s">
        <v>16</v>
      </c>
      <c r="C3" s="4" t="s">
        <v>17</v>
      </c>
      <c r="D3" s="5">
        <v>29</v>
      </c>
      <c r="E3" s="4" t="s">
        <v>18</v>
      </c>
      <c r="F3" s="4">
        <v>95</v>
      </c>
      <c r="G3" s="4" t="s">
        <v>19</v>
      </c>
      <c r="H3" s="6">
        <v>90</v>
      </c>
      <c r="I3" s="4">
        <v>2.5</v>
      </c>
      <c r="J3" s="4">
        <v>80</v>
      </c>
      <c r="K3" s="4">
        <v>36</v>
      </c>
      <c r="L3" s="4">
        <v>100</v>
      </c>
      <c r="M3" s="4">
        <f>F3+H3+J3+L3</f>
        <v>365</v>
      </c>
      <c r="N3" s="10">
        <f>M3/4*0.3</f>
        <v>27.375</v>
      </c>
      <c r="O3" s="11">
        <v>73.7</v>
      </c>
      <c r="P3" s="12">
        <f>O3*0.4</f>
        <v>29.48</v>
      </c>
      <c r="Q3" s="15">
        <f>N3+P3</f>
        <v>56.855</v>
      </c>
      <c r="R3" s="4" t="s">
        <v>20</v>
      </c>
    </row>
    <row r="4" ht="21.75" customHeight="1" spans="1:18">
      <c r="A4" s="4">
        <v>2</v>
      </c>
      <c r="B4" s="4" t="s">
        <v>21</v>
      </c>
      <c r="C4" s="4" t="s">
        <v>17</v>
      </c>
      <c r="D4" s="5">
        <v>23</v>
      </c>
      <c r="E4" s="4" t="s">
        <v>22</v>
      </c>
      <c r="F4" s="4">
        <v>90</v>
      </c>
      <c r="G4" s="4" t="s">
        <v>23</v>
      </c>
      <c r="H4" s="6">
        <v>100</v>
      </c>
      <c r="I4" s="4">
        <v>2.71</v>
      </c>
      <c r="J4" s="4">
        <v>100</v>
      </c>
      <c r="K4" s="4">
        <v>37</v>
      </c>
      <c r="L4" s="4">
        <v>100</v>
      </c>
      <c r="M4" s="4">
        <f>F4+H4+J4+L4</f>
        <v>390</v>
      </c>
      <c r="N4" s="10">
        <f>M4/4*0.3</f>
        <v>29.25</v>
      </c>
      <c r="O4" s="11">
        <v>61.2</v>
      </c>
      <c r="P4" s="12">
        <f>O4*0.4</f>
        <v>24.48</v>
      </c>
      <c r="Q4" s="15">
        <f>N4+P4</f>
        <v>53.73</v>
      </c>
      <c r="R4" s="4" t="s">
        <v>20</v>
      </c>
    </row>
    <row r="5" ht="21.75" customHeight="1" spans="1:18">
      <c r="A5" s="4">
        <v>3</v>
      </c>
      <c r="B5" s="4" t="s">
        <v>24</v>
      </c>
      <c r="C5" s="4" t="s">
        <v>17</v>
      </c>
      <c r="D5" s="5">
        <v>20</v>
      </c>
      <c r="E5" s="4" t="s">
        <v>25</v>
      </c>
      <c r="F5" s="4">
        <v>100</v>
      </c>
      <c r="G5" s="4" t="s">
        <v>26</v>
      </c>
      <c r="H5" s="6">
        <v>100</v>
      </c>
      <c r="I5" s="4">
        <v>2.78</v>
      </c>
      <c r="J5" s="4">
        <v>100</v>
      </c>
      <c r="K5" s="4">
        <v>36</v>
      </c>
      <c r="L5" s="4">
        <v>100</v>
      </c>
      <c r="M5" s="4">
        <f>F5+H5+J5+L5</f>
        <v>400</v>
      </c>
      <c r="N5" s="10">
        <f>M5/4*0.3</f>
        <v>30</v>
      </c>
      <c r="O5" s="11">
        <v>56.5</v>
      </c>
      <c r="P5" s="12">
        <f>O5*0.4</f>
        <v>22.6</v>
      </c>
      <c r="Q5" s="15">
        <f>N5+P5</f>
        <v>52.6</v>
      </c>
      <c r="R5" s="4" t="s">
        <v>20</v>
      </c>
    </row>
    <row r="6" ht="21.75" customHeight="1" spans="1:18">
      <c r="A6" s="4">
        <v>4</v>
      </c>
      <c r="B6" s="4" t="s">
        <v>27</v>
      </c>
      <c r="C6" s="4" t="s">
        <v>17</v>
      </c>
      <c r="D6" s="5">
        <v>26</v>
      </c>
      <c r="E6" s="4" t="s">
        <v>28</v>
      </c>
      <c r="F6" s="4">
        <v>100</v>
      </c>
      <c r="G6" s="4" t="s">
        <v>29</v>
      </c>
      <c r="H6" s="6">
        <v>80</v>
      </c>
      <c r="I6" s="4">
        <v>2.47</v>
      </c>
      <c r="J6" s="4">
        <v>75</v>
      </c>
      <c r="K6" s="4">
        <v>44</v>
      </c>
      <c r="L6" s="4">
        <v>100</v>
      </c>
      <c r="M6" s="4">
        <f>F6+H6+J6+L6</f>
        <v>355</v>
      </c>
      <c r="N6" s="10">
        <f>M6/4*0.3</f>
        <v>26.625</v>
      </c>
      <c r="O6" s="11">
        <v>60.7</v>
      </c>
      <c r="P6" s="12">
        <f>O6*0.4</f>
        <v>24.28</v>
      </c>
      <c r="Q6" s="15">
        <f>N6+P6</f>
        <v>50.905</v>
      </c>
      <c r="R6" s="4" t="s">
        <v>20</v>
      </c>
    </row>
    <row r="7" ht="21.75" customHeight="1" spans="1:18">
      <c r="A7" s="4">
        <v>5</v>
      </c>
      <c r="B7" s="4" t="s">
        <v>30</v>
      </c>
      <c r="C7" s="4" t="s">
        <v>17</v>
      </c>
      <c r="D7" s="5">
        <v>30</v>
      </c>
      <c r="E7" s="4" t="s">
        <v>31</v>
      </c>
      <c r="F7" s="4">
        <v>90</v>
      </c>
      <c r="G7" s="4" t="s">
        <v>32</v>
      </c>
      <c r="H7" s="6">
        <v>65</v>
      </c>
      <c r="I7" s="4">
        <v>2.65</v>
      </c>
      <c r="J7" s="4">
        <v>100</v>
      </c>
      <c r="K7" s="4">
        <v>37</v>
      </c>
      <c r="L7" s="4">
        <v>100</v>
      </c>
      <c r="M7" s="4">
        <f>F7+H7+J7+L7</f>
        <v>355</v>
      </c>
      <c r="N7" s="10">
        <f>M7/4*0.3</f>
        <v>26.625</v>
      </c>
      <c r="O7" s="11">
        <v>59.9</v>
      </c>
      <c r="P7" s="12">
        <f>O7*0.4</f>
        <v>23.96</v>
      </c>
      <c r="Q7" s="15">
        <f>N7+P7</f>
        <v>50.585</v>
      </c>
      <c r="R7" s="4" t="s">
        <v>20</v>
      </c>
    </row>
    <row r="8" ht="21.75" customHeight="1" spans="1:18">
      <c r="A8" s="4">
        <v>6</v>
      </c>
      <c r="B8" s="4" t="s">
        <v>33</v>
      </c>
      <c r="C8" s="4" t="s">
        <v>17</v>
      </c>
      <c r="D8" s="5">
        <v>25</v>
      </c>
      <c r="E8" s="4" t="s">
        <v>34</v>
      </c>
      <c r="F8" s="4">
        <v>90</v>
      </c>
      <c r="G8" s="4" t="s">
        <v>35</v>
      </c>
      <c r="H8" s="6">
        <v>90</v>
      </c>
      <c r="I8" s="4">
        <v>2.27</v>
      </c>
      <c r="J8" s="4">
        <v>45</v>
      </c>
      <c r="K8" s="4">
        <v>37</v>
      </c>
      <c r="L8" s="4">
        <v>100</v>
      </c>
      <c r="M8" s="4">
        <f>F8+H8+J8+L8</f>
        <v>325</v>
      </c>
      <c r="N8" s="10">
        <f>M8/4*0.3</f>
        <v>24.375</v>
      </c>
      <c r="O8" s="11">
        <v>64.9</v>
      </c>
      <c r="P8" s="12">
        <f>O8*0.4</f>
        <v>25.96</v>
      </c>
      <c r="Q8" s="15">
        <f>N8+P8</f>
        <v>50.335</v>
      </c>
      <c r="R8" s="4" t="s">
        <v>20</v>
      </c>
    </row>
    <row r="9" ht="21.75" customHeight="1" spans="1:18">
      <c r="A9" s="4">
        <v>7</v>
      </c>
      <c r="B9" s="4" t="s">
        <v>36</v>
      </c>
      <c r="C9" s="4" t="s">
        <v>17</v>
      </c>
      <c r="D9" s="5">
        <v>27</v>
      </c>
      <c r="E9" s="4" t="s">
        <v>37</v>
      </c>
      <c r="F9" s="4">
        <v>90</v>
      </c>
      <c r="G9" s="4" t="s">
        <v>38</v>
      </c>
      <c r="H9" s="6">
        <v>100</v>
      </c>
      <c r="I9" s="4">
        <v>2.4</v>
      </c>
      <c r="J9" s="4">
        <v>65</v>
      </c>
      <c r="K9" s="4">
        <v>36</v>
      </c>
      <c r="L9" s="4">
        <v>100</v>
      </c>
      <c r="M9" s="4">
        <f>F9+H9+J9+L9</f>
        <v>355</v>
      </c>
      <c r="N9" s="10">
        <f>M9/4*0.3</f>
        <v>26.625</v>
      </c>
      <c r="O9" s="11">
        <v>59</v>
      </c>
      <c r="P9" s="12">
        <f>O9*0.4</f>
        <v>23.6</v>
      </c>
      <c r="Q9" s="15">
        <f>N9+P9</f>
        <v>50.225</v>
      </c>
      <c r="R9" s="4" t="s">
        <v>20</v>
      </c>
    </row>
    <row r="10" ht="21.75" customHeight="1" spans="1:18">
      <c r="A10" s="4">
        <v>8</v>
      </c>
      <c r="B10" s="4" t="s">
        <v>39</v>
      </c>
      <c r="C10" s="4" t="s">
        <v>17</v>
      </c>
      <c r="D10" s="5">
        <v>27</v>
      </c>
      <c r="E10" s="4" t="s">
        <v>40</v>
      </c>
      <c r="F10" s="4">
        <v>90</v>
      </c>
      <c r="G10" s="4" t="s">
        <v>41</v>
      </c>
      <c r="H10" s="6">
        <v>95</v>
      </c>
      <c r="I10" s="4">
        <v>2.27</v>
      </c>
      <c r="J10" s="4">
        <v>50</v>
      </c>
      <c r="K10" s="4">
        <v>37</v>
      </c>
      <c r="L10" s="4">
        <v>100</v>
      </c>
      <c r="M10" s="4">
        <f>F10+H10+J10+L10</f>
        <v>335</v>
      </c>
      <c r="N10" s="10">
        <f>M10/4*0.3</f>
        <v>25.125</v>
      </c>
      <c r="O10" s="11">
        <v>62.6</v>
      </c>
      <c r="P10" s="12">
        <f>O10*0.4</f>
        <v>25.04</v>
      </c>
      <c r="Q10" s="15">
        <f>N10+P10</f>
        <v>50.165</v>
      </c>
      <c r="R10" s="4" t="s">
        <v>20</v>
      </c>
    </row>
    <row r="11" ht="21.75" customHeight="1" spans="1:18">
      <c r="A11" s="4">
        <v>9</v>
      </c>
      <c r="B11" s="4" t="s">
        <v>42</v>
      </c>
      <c r="C11" s="4" t="s">
        <v>17</v>
      </c>
      <c r="D11" s="5">
        <v>24</v>
      </c>
      <c r="E11" s="4" t="s">
        <v>43</v>
      </c>
      <c r="F11" s="4">
        <v>85</v>
      </c>
      <c r="G11" s="4" t="s">
        <v>44</v>
      </c>
      <c r="H11" s="6">
        <v>95</v>
      </c>
      <c r="I11" s="4">
        <v>2.38</v>
      </c>
      <c r="J11" s="4">
        <v>60</v>
      </c>
      <c r="K11" s="4">
        <v>37</v>
      </c>
      <c r="L11" s="4">
        <v>100</v>
      </c>
      <c r="M11" s="4">
        <f>F11+H11+J11+L11</f>
        <v>340</v>
      </c>
      <c r="N11" s="10">
        <f>M11/4*0.3</f>
        <v>25.5</v>
      </c>
      <c r="O11" s="11">
        <v>61.1</v>
      </c>
      <c r="P11" s="12">
        <f>O11*0.4</f>
        <v>24.44</v>
      </c>
      <c r="Q11" s="15">
        <f>N11+P11</f>
        <v>49.94</v>
      </c>
      <c r="R11" s="4" t="s">
        <v>20</v>
      </c>
    </row>
    <row r="12" ht="21.75" customHeight="1" spans="1:18">
      <c r="A12" s="4">
        <v>10</v>
      </c>
      <c r="B12" s="4" t="s">
        <v>45</v>
      </c>
      <c r="C12" s="4" t="s">
        <v>17</v>
      </c>
      <c r="D12" s="5">
        <v>24</v>
      </c>
      <c r="E12" s="4" t="s">
        <v>46</v>
      </c>
      <c r="F12" s="4">
        <v>85</v>
      </c>
      <c r="G12" s="4" t="s">
        <v>44</v>
      </c>
      <c r="H12" s="6">
        <v>95</v>
      </c>
      <c r="I12" s="4">
        <v>2.28</v>
      </c>
      <c r="J12" s="4">
        <v>45</v>
      </c>
      <c r="K12" s="4">
        <v>37</v>
      </c>
      <c r="L12" s="4">
        <v>100</v>
      </c>
      <c r="M12" s="4">
        <f>F12+H12+J12+L12</f>
        <v>325</v>
      </c>
      <c r="N12" s="10">
        <f>M12/4*0.3</f>
        <v>24.375</v>
      </c>
      <c r="O12" s="11">
        <v>63.9</v>
      </c>
      <c r="P12" s="12">
        <f>O12*0.4</f>
        <v>25.56</v>
      </c>
      <c r="Q12" s="15">
        <f>N12+P12</f>
        <v>49.935</v>
      </c>
      <c r="R12" s="4" t="s">
        <v>20</v>
      </c>
    </row>
    <row r="13" ht="21.75" customHeight="1" spans="1:18">
      <c r="A13" s="4">
        <v>11</v>
      </c>
      <c r="B13" s="4" t="s">
        <v>47</v>
      </c>
      <c r="C13" s="4" t="s">
        <v>17</v>
      </c>
      <c r="D13" s="5">
        <v>34</v>
      </c>
      <c r="E13" s="4" t="s">
        <v>48</v>
      </c>
      <c r="F13" s="4">
        <v>95</v>
      </c>
      <c r="G13" s="4" t="s">
        <v>49</v>
      </c>
      <c r="H13" s="6">
        <v>85</v>
      </c>
      <c r="I13" s="4">
        <v>2.4</v>
      </c>
      <c r="J13" s="4">
        <v>70</v>
      </c>
      <c r="K13" s="4">
        <v>40</v>
      </c>
      <c r="L13" s="4">
        <v>100</v>
      </c>
      <c r="M13" s="4">
        <f>F13+H13+J13+L13</f>
        <v>350</v>
      </c>
      <c r="N13" s="10">
        <f>M13/4*0.3</f>
        <v>26.25</v>
      </c>
      <c r="O13" s="11">
        <v>57.2</v>
      </c>
      <c r="P13" s="12">
        <f>O13*0.4</f>
        <v>22.88</v>
      </c>
      <c r="Q13" s="15">
        <f>N13+P13</f>
        <v>49.13</v>
      </c>
      <c r="R13" s="4" t="s">
        <v>20</v>
      </c>
    </row>
    <row r="14" ht="21.75" customHeight="1" spans="1:18">
      <c r="A14" s="4">
        <v>12</v>
      </c>
      <c r="B14" s="4" t="s">
        <v>50</v>
      </c>
      <c r="C14" s="4" t="s">
        <v>17</v>
      </c>
      <c r="D14" s="5">
        <v>26</v>
      </c>
      <c r="E14" s="4" t="s">
        <v>31</v>
      </c>
      <c r="F14" s="4">
        <v>90</v>
      </c>
      <c r="G14" s="4" t="s">
        <v>51</v>
      </c>
      <c r="H14" s="6">
        <v>65</v>
      </c>
      <c r="I14" s="4">
        <v>2.45</v>
      </c>
      <c r="J14" s="4">
        <v>75</v>
      </c>
      <c r="K14" s="4">
        <v>36</v>
      </c>
      <c r="L14" s="4">
        <v>100</v>
      </c>
      <c r="M14" s="4">
        <f>F14+H14+J14+L14</f>
        <v>330</v>
      </c>
      <c r="N14" s="10">
        <f>M14/4*0.3</f>
        <v>24.75</v>
      </c>
      <c r="O14" s="11">
        <v>60.8</v>
      </c>
      <c r="P14" s="12">
        <f>O14*0.4</f>
        <v>24.32</v>
      </c>
      <c r="Q14" s="15">
        <f>N14+P14</f>
        <v>49.07</v>
      </c>
      <c r="R14" s="4" t="s">
        <v>20</v>
      </c>
    </row>
    <row r="15" ht="21.75" customHeight="1" spans="1:18">
      <c r="A15" s="4">
        <v>13</v>
      </c>
      <c r="B15" s="4" t="s">
        <v>52</v>
      </c>
      <c r="C15" s="4" t="s">
        <v>17</v>
      </c>
      <c r="D15" s="5">
        <v>24</v>
      </c>
      <c r="E15" s="4" t="s">
        <v>53</v>
      </c>
      <c r="F15" s="4">
        <v>90</v>
      </c>
      <c r="G15" s="4" t="s">
        <v>54</v>
      </c>
      <c r="H15" s="6">
        <v>65</v>
      </c>
      <c r="I15" s="4">
        <v>2.4</v>
      </c>
      <c r="J15" s="4">
        <v>60</v>
      </c>
      <c r="K15" s="4">
        <v>37</v>
      </c>
      <c r="L15" s="4">
        <v>100</v>
      </c>
      <c r="M15" s="4">
        <f>F15+H15+J15+L15</f>
        <v>315</v>
      </c>
      <c r="N15" s="10">
        <f>M15/4*0.3</f>
        <v>23.625</v>
      </c>
      <c r="O15" s="11">
        <v>63.1</v>
      </c>
      <c r="P15" s="12">
        <f>O15*0.4</f>
        <v>25.24</v>
      </c>
      <c r="Q15" s="15">
        <f>N15+P15</f>
        <v>48.865</v>
      </c>
      <c r="R15" s="4" t="s">
        <v>20</v>
      </c>
    </row>
    <row r="16" ht="21.75" customHeight="1" spans="1:18">
      <c r="A16" s="4">
        <v>14</v>
      </c>
      <c r="B16" s="4" t="s">
        <v>55</v>
      </c>
      <c r="C16" s="4" t="s">
        <v>17</v>
      </c>
      <c r="D16" s="5" t="s">
        <v>56</v>
      </c>
      <c r="E16" s="4" t="s">
        <v>57</v>
      </c>
      <c r="F16" s="4">
        <v>100</v>
      </c>
      <c r="G16" s="4" t="s">
        <v>58</v>
      </c>
      <c r="H16" s="6">
        <v>65</v>
      </c>
      <c r="I16" s="4">
        <v>2.5</v>
      </c>
      <c r="J16" s="4">
        <v>85</v>
      </c>
      <c r="K16" s="4">
        <v>40</v>
      </c>
      <c r="L16" s="4">
        <v>100</v>
      </c>
      <c r="M16" s="4">
        <f>F16+H16+J16+L16</f>
        <v>350</v>
      </c>
      <c r="N16" s="10">
        <f>M16/4*0.3</f>
        <v>26.25</v>
      </c>
      <c r="O16" s="11">
        <v>55.6</v>
      </c>
      <c r="P16" s="12">
        <f>O16*0.4</f>
        <v>22.24</v>
      </c>
      <c r="Q16" s="15">
        <f>N16+P16</f>
        <v>48.49</v>
      </c>
      <c r="R16" s="4" t="s">
        <v>20</v>
      </c>
    </row>
    <row r="17" ht="21.75" customHeight="1" spans="1:18">
      <c r="A17" s="4">
        <v>15</v>
      </c>
      <c r="B17" s="4" t="s">
        <v>59</v>
      </c>
      <c r="C17" s="4" t="s">
        <v>17</v>
      </c>
      <c r="D17" s="5">
        <v>29</v>
      </c>
      <c r="E17" s="4" t="s">
        <v>60</v>
      </c>
      <c r="F17" s="4">
        <v>80</v>
      </c>
      <c r="G17" s="4" t="s">
        <v>54</v>
      </c>
      <c r="H17" s="6">
        <v>85</v>
      </c>
      <c r="I17" s="4">
        <v>2.43</v>
      </c>
      <c r="J17" s="4">
        <v>70</v>
      </c>
      <c r="K17" s="4">
        <v>38</v>
      </c>
      <c r="L17" s="4">
        <v>100</v>
      </c>
      <c r="M17" s="4">
        <f>F17+H17+J17+L17</f>
        <v>335</v>
      </c>
      <c r="N17" s="10">
        <f>M17/4*0.3</f>
        <v>25.125</v>
      </c>
      <c r="O17" s="11">
        <v>58.4</v>
      </c>
      <c r="P17" s="12">
        <f>O17*0.4</f>
        <v>23.36</v>
      </c>
      <c r="Q17" s="15">
        <f>N17+P17</f>
        <v>48.485</v>
      </c>
      <c r="R17" s="4" t="s">
        <v>20</v>
      </c>
    </row>
    <row r="18" ht="21.75" customHeight="1" spans="1:18">
      <c r="A18" s="4">
        <v>16</v>
      </c>
      <c r="B18" s="4" t="s">
        <v>61</v>
      </c>
      <c r="C18" s="4" t="s">
        <v>17</v>
      </c>
      <c r="D18" s="5">
        <v>23</v>
      </c>
      <c r="E18" s="4" t="s">
        <v>62</v>
      </c>
      <c r="F18" s="4">
        <v>70</v>
      </c>
      <c r="G18" s="4" t="s">
        <v>63</v>
      </c>
      <c r="H18" s="6">
        <v>65</v>
      </c>
      <c r="I18" s="4">
        <v>2.28</v>
      </c>
      <c r="J18" s="4">
        <v>45</v>
      </c>
      <c r="K18" s="4">
        <v>36</v>
      </c>
      <c r="L18" s="4">
        <v>100</v>
      </c>
      <c r="M18" s="4">
        <f>F18+H18+J18+L18</f>
        <v>280</v>
      </c>
      <c r="N18" s="10">
        <f>M18/4*0.3</f>
        <v>21</v>
      </c>
      <c r="O18" s="11">
        <v>67.8</v>
      </c>
      <c r="P18" s="12">
        <f>O18*0.4</f>
        <v>27.12</v>
      </c>
      <c r="Q18" s="15">
        <f>N18+P18</f>
        <v>48.12</v>
      </c>
      <c r="R18" s="4" t="s">
        <v>20</v>
      </c>
    </row>
    <row r="19" ht="21.75" customHeight="1" spans="1:18">
      <c r="A19" s="4">
        <v>17</v>
      </c>
      <c r="B19" s="4" t="s">
        <v>64</v>
      </c>
      <c r="C19" s="4" t="s">
        <v>17</v>
      </c>
      <c r="D19" s="5">
        <v>25</v>
      </c>
      <c r="E19" s="4" t="s">
        <v>65</v>
      </c>
      <c r="F19" s="4">
        <v>85</v>
      </c>
      <c r="G19" s="4" t="s">
        <v>66</v>
      </c>
      <c r="H19" s="6">
        <v>75</v>
      </c>
      <c r="I19" s="4">
        <v>2.35</v>
      </c>
      <c r="J19" s="4">
        <v>55</v>
      </c>
      <c r="K19" s="4">
        <v>37</v>
      </c>
      <c r="L19" s="4">
        <v>100</v>
      </c>
      <c r="M19" s="4">
        <f>F19+H19+J19+L19</f>
        <v>315</v>
      </c>
      <c r="N19" s="10">
        <f>M19/4*0.3</f>
        <v>23.625</v>
      </c>
      <c r="O19" s="11">
        <v>60.7</v>
      </c>
      <c r="P19" s="12">
        <f>O19*0.4</f>
        <v>24.28</v>
      </c>
      <c r="Q19" s="15">
        <f>N19+P19</f>
        <v>47.905</v>
      </c>
      <c r="R19" s="4" t="s">
        <v>20</v>
      </c>
    </row>
    <row r="20" ht="21.75" customHeight="1" spans="1:18">
      <c r="A20" s="4">
        <v>18</v>
      </c>
      <c r="B20" s="4" t="s">
        <v>67</v>
      </c>
      <c r="C20" s="4" t="s">
        <v>17</v>
      </c>
      <c r="D20" s="5">
        <v>32</v>
      </c>
      <c r="E20" s="4" t="s">
        <v>68</v>
      </c>
      <c r="F20" s="4">
        <v>100</v>
      </c>
      <c r="G20" s="4" t="s">
        <v>69</v>
      </c>
      <c r="H20" s="6">
        <v>80</v>
      </c>
      <c r="I20" s="4">
        <v>2.5</v>
      </c>
      <c r="J20" s="4">
        <v>85</v>
      </c>
      <c r="K20" s="4">
        <v>36</v>
      </c>
      <c r="L20" s="4">
        <v>100</v>
      </c>
      <c r="M20" s="4">
        <f>F20+H20+J20+L20</f>
        <v>365</v>
      </c>
      <c r="N20" s="10">
        <f>M20/4*0.3</f>
        <v>27.375</v>
      </c>
      <c r="O20" s="11">
        <v>50.9</v>
      </c>
      <c r="P20" s="12">
        <f>O20*0.4</f>
        <v>20.36</v>
      </c>
      <c r="Q20" s="15">
        <f>N20+P20</f>
        <v>47.735</v>
      </c>
      <c r="R20" s="4" t="s">
        <v>20</v>
      </c>
    </row>
    <row r="21" ht="21.75" customHeight="1" spans="1:18">
      <c r="A21" s="4">
        <v>19</v>
      </c>
      <c r="B21" s="4" t="s">
        <v>70</v>
      </c>
      <c r="C21" s="4" t="s">
        <v>17</v>
      </c>
      <c r="D21" s="5">
        <v>23</v>
      </c>
      <c r="E21" s="4" t="s">
        <v>71</v>
      </c>
      <c r="F21" s="4">
        <v>80</v>
      </c>
      <c r="G21" s="4" t="s">
        <v>72</v>
      </c>
      <c r="H21" s="6">
        <v>55</v>
      </c>
      <c r="I21" s="4">
        <v>2.4</v>
      </c>
      <c r="J21" s="4">
        <v>60</v>
      </c>
      <c r="K21" s="4">
        <v>38</v>
      </c>
      <c r="L21" s="4">
        <v>100</v>
      </c>
      <c r="M21" s="4">
        <f>F21+H21+J21+L21</f>
        <v>295</v>
      </c>
      <c r="N21" s="10">
        <f>M21/4*0.3</f>
        <v>22.125</v>
      </c>
      <c r="O21" s="11">
        <v>64</v>
      </c>
      <c r="P21" s="12">
        <f>O21*0.4</f>
        <v>25.6</v>
      </c>
      <c r="Q21" s="15">
        <f>N21+P21</f>
        <v>47.725</v>
      </c>
      <c r="R21" s="4" t="s">
        <v>20</v>
      </c>
    </row>
    <row r="22" ht="21.75" customHeight="1" spans="1:18">
      <c r="A22" s="4">
        <v>20</v>
      </c>
      <c r="B22" s="4" t="s">
        <v>73</v>
      </c>
      <c r="C22" s="4" t="s">
        <v>17</v>
      </c>
      <c r="D22" s="5">
        <v>25</v>
      </c>
      <c r="E22" s="4" t="s">
        <v>74</v>
      </c>
      <c r="F22" s="4">
        <v>75</v>
      </c>
      <c r="G22" s="4" t="s">
        <v>75</v>
      </c>
      <c r="H22" s="6">
        <v>65</v>
      </c>
      <c r="I22" s="4">
        <v>2.63</v>
      </c>
      <c r="J22" s="4">
        <v>90</v>
      </c>
      <c r="K22" s="4">
        <v>36</v>
      </c>
      <c r="L22" s="4">
        <v>100</v>
      </c>
      <c r="M22" s="4">
        <f>F22+H22+J22+L22</f>
        <v>330</v>
      </c>
      <c r="N22" s="10">
        <f>M22/4*0.3</f>
        <v>24.75</v>
      </c>
      <c r="O22" s="11">
        <v>57.4</v>
      </c>
      <c r="P22" s="12">
        <f>O22*0.4</f>
        <v>22.96</v>
      </c>
      <c r="Q22" s="15">
        <f>N22+P22</f>
        <v>47.71</v>
      </c>
      <c r="R22" s="4" t="s">
        <v>20</v>
      </c>
    </row>
    <row r="23" ht="21.75" customHeight="1" spans="1:18">
      <c r="A23" s="4">
        <v>21</v>
      </c>
      <c r="B23" s="4" t="s">
        <v>76</v>
      </c>
      <c r="C23" s="4" t="s">
        <v>17</v>
      </c>
      <c r="D23" s="5">
        <v>26</v>
      </c>
      <c r="E23" s="4" t="s">
        <v>77</v>
      </c>
      <c r="F23" s="4">
        <v>80</v>
      </c>
      <c r="G23" s="4" t="s">
        <v>78</v>
      </c>
      <c r="H23" s="6">
        <v>70</v>
      </c>
      <c r="I23" s="4">
        <v>2.37</v>
      </c>
      <c r="J23" s="4">
        <v>65</v>
      </c>
      <c r="K23" s="4">
        <v>35</v>
      </c>
      <c r="L23" s="4">
        <v>100</v>
      </c>
      <c r="M23" s="4">
        <f>F23+H23+J23+L23</f>
        <v>315</v>
      </c>
      <c r="N23" s="10">
        <f>M23/4*0.3</f>
        <v>23.625</v>
      </c>
      <c r="O23" s="11">
        <v>60.2</v>
      </c>
      <c r="P23" s="12">
        <f>O23*0.4</f>
        <v>24.08</v>
      </c>
      <c r="Q23" s="15">
        <f>N23+P23</f>
        <v>47.705</v>
      </c>
      <c r="R23" s="4" t="s">
        <v>20</v>
      </c>
    </row>
    <row r="24" ht="21.75" customHeight="1" spans="1:18">
      <c r="A24" s="4">
        <v>22</v>
      </c>
      <c r="B24" s="4" t="s">
        <v>79</v>
      </c>
      <c r="C24" s="4" t="s">
        <v>17</v>
      </c>
      <c r="D24" s="5">
        <v>26</v>
      </c>
      <c r="E24" s="4" t="s">
        <v>80</v>
      </c>
      <c r="F24" s="4">
        <v>80</v>
      </c>
      <c r="G24" s="4" t="s">
        <v>72</v>
      </c>
      <c r="H24" s="6">
        <v>75</v>
      </c>
      <c r="I24" s="4">
        <v>2.54</v>
      </c>
      <c r="J24" s="4">
        <v>85</v>
      </c>
      <c r="K24" s="4">
        <v>37</v>
      </c>
      <c r="L24" s="4">
        <v>100</v>
      </c>
      <c r="M24" s="4">
        <f>F24+H24+J24+L24</f>
        <v>340</v>
      </c>
      <c r="N24" s="10">
        <f>M24/4*0.3</f>
        <v>25.5</v>
      </c>
      <c r="O24" s="11">
        <v>55.3</v>
      </c>
      <c r="P24" s="12">
        <f>O24*0.4</f>
        <v>22.12</v>
      </c>
      <c r="Q24" s="15">
        <f>N24+P24</f>
        <v>47.62</v>
      </c>
      <c r="R24" s="4" t="s">
        <v>20</v>
      </c>
    </row>
    <row r="25" ht="21.75" customHeight="1" spans="1:18">
      <c r="A25" s="4">
        <v>23</v>
      </c>
      <c r="B25" s="4" t="s">
        <v>81</v>
      </c>
      <c r="C25" s="4" t="s">
        <v>17</v>
      </c>
      <c r="D25" s="5">
        <v>34</v>
      </c>
      <c r="E25" s="4" t="s">
        <v>82</v>
      </c>
      <c r="F25" s="4">
        <v>80</v>
      </c>
      <c r="G25" s="4" t="s">
        <v>83</v>
      </c>
      <c r="H25" s="6">
        <v>70</v>
      </c>
      <c r="I25" s="4">
        <v>2.35</v>
      </c>
      <c r="J25" s="4">
        <v>65</v>
      </c>
      <c r="K25" s="4">
        <v>35</v>
      </c>
      <c r="L25" s="4">
        <v>100</v>
      </c>
      <c r="M25" s="4">
        <f>F25+H25+J25+L25</f>
        <v>315</v>
      </c>
      <c r="N25" s="10">
        <f>M25/4*0.3</f>
        <v>23.625</v>
      </c>
      <c r="O25" s="11">
        <v>59.6</v>
      </c>
      <c r="P25" s="12">
        <f>O25*0.4</f>
        <v>23.84</v>
      </c>
      <c r="Q25" s="15">
        <f>N25+P25</f>
        <v>47.465</v>
      </c>
      <c r="R25" s="4" t="s">
        <v>20</v>
      </c>
    </row>
    <row r="26" ht="21.75" customHeight="1" spans="1:18">
      <c r="A26" s="4">
        <v>24</v>
      </c>
      <c r="B26" s="4" t="s">
        <v>84</v>
      </c>
      <c r="C26" s="4" t="s">
        <v>17</v>
      </c>
      <c r="D26" s="5">
        <v>22</v>
      </c>
      <c r="E26" s="4" t="s">
        <v>85</v>
      </c>
      <c r="F26" s="4">
        <v>85</v>
      </c>
      <c r="G26" s="4" t="s">
        <v>86</v>
      </c>
      <c r="H26" s="6">
        <v>70</v>
      </c>
      <c r="I26" s="4">
        <v>2.45</v>
      </c>
      <c r="J26" s="4">
        <v>70</v>
      </c>
      <c r="K26" s="4">
        <v>38</v>
      </c>
      <c r="L26" s="4">
        <v>100</v>
      </c>
      <c r="M26" s="4">
        <f>F26+H26+J26+L26</f>
        <v>325</v>
      </c>
      <c r="N26" s="10">
        <f>M26/4*0.3</f>
        <v>24.375</v>
      </c>
      <c r="O26" s="11">
        <v>56.9</v>
      </c>
      <c r="P26" s="12">
        <f>O26*0.4</f>
        <v>22.76</v>
      </c>
      <c r="Q26" s="15">
        <f>N26+P26</f>
        <v>47.135</v>
      </c>
      <c r="R26" s="4" t="s">
        <v>20</v>
      </c>
    </row>
    <row r="27" ht="21.75" customHeight="1" spans="1:18">
      <c r="A27" s="4">
        <v>25</v>
      </c>
      <c r="B27" s="4" t="s">
        <v>87</v>
      </c>
      <c r="C27" s="4" t="s">
        <v>17</v>
      </c>
      <c r="D27" s="5">
        <v>32</v>
      </c>
      <c r="E27" s="4" t="s">
        <v>88</v>
      </c>
      <c r="F27" s="4">
        <v>90</v>
      </c>
      <c r="G27" s="4" t="s">
        <v>89</v>
      </c>
      <c r="H27" s="6">
        <v>70</v>
      </c>
      <c r="I27" s="4">
        <v>2.3</v>
      </c>
      <c r="J27" s="4">
        <v>60</v>
      </c>
      <c r="K27" s="4">
        <v>36</v>
      </c>
      <c r="L27" s="4">
        <v>100</v>
      </c>
      <c r="M27" s="4">
        <f>F27+H27+J27+L27</f>
        <v>320</v>
      </c>
      <c r="N27" s="10">
        <f>M27/4*0.3</f>
        <v>24</v>
      </c>
      <c r="O27" s="11">
        <v>57.8</v>
      </c>
      <c r="P27" s="12">
        <f>O27*0.4</f>
        <v>23.12</v>
      </c>
      <c r="Q27" s="15">
        <f>N27+P27</f>
        <v>47.12</v>
      </c>
      <c r="R27" s="4" t="s">
        <v>20</v>
      </c>
    </row>
    <row r="28" ht="21.75" customHeight="1" spans="1:18">
      <c r="A28" s="4">
        <v>26</v>
      </c>
      <c r="B28" s="4" t="s">
        <v>90</v>
      </c>
      <c r="C28" s="4" t="s">
        <v>17</v>
      </c>
      <c r="D28" s="5">
        <v>28</v>
      </c>
      <c r="E28" s="4" t="s">
        <v>91</v>
      </c>
      <c r="F28" s="4">
        <v>70</v>
      </c>
      <c r="G28" s="4" t="s">
        <v>92</v>
      </c>
      <c r="H28" s="6">
        <v>70</v>
      </c>
      <c r="I28" s="4">
        <v>2.2</v>
      </c>
      <c r="J28" s="4">
        <v>40</v>
      </c>
      <c r="K28" s="4">
        <v>37</v>
      </c>
      <c r="L28" s="4">
        <v>100</v>
      </c>
      <c r="M28" s="4">
        <f>F28+H28+J28+L28</f>
        <v>280</v>
      </c>
      <c r="N28" s="10">
        <f>M28/4*0.3</f>
        <v>21</v>
      </c>
      <c r="O28" s="11">
        <v>65</v>
      </c>
      <c r="P28" s="12">
        <f>O28*0.4</f>
        <v>26</v>
      </c>
      <c r="Q28" s="15">
        <f>N28+P28</f>
        <v>47</v>
      </c>
      <c r="R28" s="4" t="s">
        <v>20</v>
      </c>
    </row>
    <row r="29" ht="21.75" customHeight="1" spans="1:18">
      <c r="A29" s="4">
        <v>27</v>
      </c>
      <c r="B29" s="4" t="s">
        <v>93</v>
      </c>
      <c r="C29" s="4" t="s">
        <v>17</v>
      </c>
      <c r="D29" s="5">
        <v>26</v>
      </c>
      <c r="E29" s="4" t="s">
        <v>94</v>
      </c>
      <c r="F29" s="4">
        <v>80</v>
      </c>
      <c r="G29" s="4" t="s">
        <v>95</v>
      </c>
      <c r="H29" s="6">
        <v>50</v>
      </c>
      <c r="I29" s="4">
        <v>2.4</v>
      </c>
      <c r="J29" s="4">
        <v>65</v>
      </c>
      <c r="K29" s="4">
        <v>30</v>
      </c>
      <c r="L29" s="4">
        <v>80</v>
      </c>
      <c r="M29" s="4">
        <f>F29+H29+J29+L29</f>
        <v>275</v>
      </c>
      <c r="N29" s="10">
        <f>M29/4*0.3</f>
        <v>20.625</v>
      </c>
      <c r="O29" s="11">
        <v>65.7</v>
      </c>
      <c r="P29" s="12">
        <f>O29*0.4</f>
        <v>26.28</v>
      </c>
      <c r="Q29" s="15">
        <f>N29+P29</f>
        <v>46.905</v>
      </c>
      <c r="R29" s="4" t="s">
        <v>20</v>
      </c>
    </row>
    <row r="30" ht="21.75" customHeight="1" spans="1:18">
      <c r="A30" s="4">
        <v>28</v>
      </c>
      <c r="B30" s="4" t="s">
        <v>96</v>
      </c>
      <c r="C30" s="4" t="s">
        <v>17</v>
      </c>
      <c r="D30" s="5">
        <v>23</v>
      </c>
      <c r="E30" s="4" t="s">
        <v>22</v>
      </c>
      <c r="F30" s="4">
        <v>90</v>
      </c>
      <c r="G30" s="4" t="s">
        <v>69</v>
      </c>
      <c r="H30" s="6">
        <v>50</v>
      </c>
      <c r="I30" s="4">
        <v>2.43</v>
      </c>
      <c r="J30" s="4">
        <v>65</v>
      </c>
      <c r="K30" s="4">
        <v>36</v>
      </c>
      <c r="L30" s="4">
        <v>100</v>
      </c>
      <c r="M30" s="4">
        <f>F30+H30+J30+L30</f>
        <v>305</v>
      </c>
      <c r="N30" s="10">
        <f>M30/4*0.3</f>
        <v>22.875</v>
      </c>
      <c r="O30" s="11">
        <v>58.9</v>
      </c>
      <c r="P30" s="12">
        <f>O30*0.4</f>
        <v>23.56</v>
      </c>
      <c r="Q30" s="15">
        <f>N30+P30</f>
        <v>46.435</v>
      </c>
      <c r="R30" s="4" t="s">
        <v>20</v>
      </c>
    </row>
    <row r="31" ht="21.75" customHeight="1" spans="1:18">
      <c r="A31" s="4">
        <v>29</v>
      </c>
      <c r="B31" s="4" t="s">
        <v>97</v>
      </c>
      <c r="C31" s="4" t="s">
        <v>17</v>
      </c>
      <c r="D31" s="5">
        <v>28</v>
      </c>
      <c r="E31" s="4" t="s">
        <v>98</v>
      </c>
      <c r="F31" s="4">
        <v>70</v>
      </c>
      <c r="G31" s="4" t="s">
        <v>83</v>
      </c>
      <c r="H31" s="6">
        <v>60</v>
      </c>
      <c r="I31" s="4">
        <v>2.35</v>
      </c>
      <c r="J31" s="4">
        <v>60</v>
      </c>
      <c r="K31" s="4">
        <v>37</v>
      </c>
      <c r="L31" s="4">
        <v>100</v>
      </c>
      <c r="M31" s="4">
        <f>F31+H31+J31+L31</f>
        <v>290</v>
      </c>
      <c r="N31" s="10">
        <f>M31/4*0.3</f>
        <v>21.75</v>
      </c>
      <c r="O31" s="11">
        <v>61.5</v>
      </c>
      <c r="P31" s="12">
        <f>O31*0.4</f>
        <v>24.6</v>
      </c>
      <c r="Q31" s="15">
        <f>N31+P31</f>
        <v>46.35</v>
      </c>
      <c r="R31" s="4" t="s">
        <v>20</v>
      </c>
    </row>
    <row r="32" ht="21.75" customHeight="1" spans="1:18">
      <c r="A32" s="4">
        <v>30</v>
      </c>
      <c r="B32" s="4" t="s">
        <v>99</v>
      </c>
      <c r="C32" s="4" t="s">
        <v>17</v>
      </c>
      <c r="D32" s="5">
        <v>26</v>
      </c>
      <c r="E32" s="4" t="s">
        <v>100</v>
      </c>
      <c r="F32" s="4">
        <v>65</v>
      </c>
      <c r="G32" s="4" t="s">
        <v>101</v>
      </c>
      <c r="H32" s="6">
        <v>70</v>
      </c>
      <c r="I32" s="4">
        <v>2.13</v>
      </c>
      <c r="J32" s="4">
        <v>35</v>
      </c>
      <c r="K32" s="4">
        <v>36</v>
      </c>
      <c r="L32" s="4">
        <v>100</v>
      </c>
      <c r="M32" s="4">
        <f>F32+H32+J32+L32</f>
        <v>270</v>
      </c>
      <c r="N32" s="10">
        <f>M32/4*0.3</f>
        <v>20.25</v>
      </c>
      <c r="O32" s="11">
        <v>64.3</v>
      </c>
      <c r="P32" s="12">
        <f>O32*0.4</f>
        <v>25.72</v>
      </c>
      <c r="Q32" s="15">
        <f>N32+P32</f>
        <v>45.97</v>
      </c>
      <c r="R32" s="4" t="s">
        <v>20</v>
      </c>
    </row>
    <row r="33" ht="21.75" customHeight="1" spans="1:18">
      <c r="A33" s="4">
        <v>31</v>
      </c>
      <c r="B33" s="4" t="s">
        <v>102</v>
      </c>
      <c r="C33" s="4" t="s">
        <v>17</v>
      </c>
      <c r="D33" s="5">
        <v>34</v>
      </c>
      <c r="E33" s="4" t="s">
        <v>103</v>
      </c>
      <c r="F33" s="4">
        <v>80</v>
      </c>
      <c r="G33" s="4" t="s">
        <v>75</v>
      </c>
      <c r="H33" s="6">
        <v>95</v>
      </c>
      <c r="I33" s="4">
        <v>2.22</v>
      </c>
      <c r="J33" s="4">
        <v>50</v>
      </c>
      <c r="K33" s="4">
        <v>33</v>
      </c>
      <c r="L33" s="4">
        <v>100</v>
      </c>
      <c r="M33" s="4">
        <f>F33+H33+J33+L33</f>
        <v>325</v>
      </c>
      <c r="N33" s="10">
        <f>M33/4*0.3</f>
        <v>24.375</v>
      </c>
      <c r="O33" s="11">
        <v>53</v>
      </c>
      <c r="P33" s="12">
        <f>O33*0.4</f>
        <v>21.2</v>
      </c>
      <c r="Q33" s="15">
        <f>N33+P33</f>
        <v>45.575</v>
      </c>
      <c r="R33" s="4" t="s">
        <v>20</v>
      </c>
    </row>
    <row r="34" ht="21.75" customHeight="1" spans="1:18">
      <c r="A34" s="4">
        <v>32</v>
      </c>
      <c r="B34" s="4" t="s">
        <v>104</v>
      </c>
      <c r="C34" s="4" t="s">
        <v>17</v>
      </c>
      <c r="D34" s="5">
        <v>23</v>
      </c>
      <c r="E34" s="4" t="s">
        <v>105</v>
      </c>
      <c r="F34" s="4">
        <v>70</v>
      </c>
      <c r="G34" s="4" t="s">
        <v>106</v>
      </c>
      <c r="H34" s="6">
        <v>60</v>
      </c>
      <c r="I34" s="4">
        <v>2.4</v>
      </c>
      <c r="J34" s="4">
        <v>60</v>
      </c>
      <c r="K34" s="4">
        <v>36</v>
      </c>
      <c r="L34" s="4">
        <v>100</v>
      </c>
      <c r="M34" s="4">
        <f>F34+H34+J34+L34</f>
        <v>290</v>
      </c>
      <c r="N34" s="10">
        <f>M34/4*0.3</f>
        <v>21.75</v>
      </c>
      <c r="O34" s="11">
        <v>59.4</v>
      </c>
      <c r="P34" s="12">
        <f>O34*0.4</f>
        <v>23.76</v>
      </c>
      <c r="Q34" s="15">
        <f>N34+P34</f>
        <v>45.51</v>
      </c>
      <c r="R34" s="4" t="s">
        <v>20</v>
      </c>
    </row>
    <row r="35" ht="21.75" customHeight="1" spans="1:18">
      <c r="A35" s="4">
        <v>33</v>
      </c>
      <c r="B35" s="4" t="s">
        <v>107</v>
      </c>
      <c r="C35" s="4" t="s">
        <v>17</v>
      </c>
      <c r="D35" s="5">
        <v>31</v>
      </c>
      <c r="E35" s="4" t="s">
        <v>108</v>
      </c>
      <c r="F35" s="4">
        <v>70</v>
      </c>
      <c r="G35" s="4" t="s">
        <v>51</v>
      </c>
      <c r="H35" s="6">
        <v>75</v>
      </c>
      <c r="I35" s="4">
        <v>2.27</v>
      </c>
      <c r="J35" s="4">
        <v>55</v>
      </c>
      <c r="K35" s="4">
        <v>27</v>
      </c>
      <c r="L35" s="4">
        <v>75</v>
      </c>
      <c r="M35" s="4">
        <f>F35+H35+J35+L35</f>
        <v>275</v>
      </c>
      <c r="N35" s="10">
        <f>M35/4*0.3</f>
        <v>20.625</v>
      </c>
      <c r="O35" s="11">
        <v>62.2</v>
      </c>
      <c r="P35" s="12">
        <f>O35*0.4</f>
        <v>24.88</v>
      </c>
      <c r="Q35" s="15">
        <f>N35+P35</f>
        <v>45.505</v>
      </c>
      <c r="R35" s="4" t="s">
        <v>20</v>
      </c>
    </row>
    <row r="36" ht="21.75" customHeight="1" spans="1:18">
      <c r="A36" s="4">
        <v>34</v>
      </c>
      <c r="B36" s="4" t="s">
        <v>109</v>
      </c>
      <c r="C36" s="4" t="s">
        <v>17</v>
      </c>
      <c r="D36" s="5">
        <v>27</v>
      </c>
      <c r="E36" s="4" t="s">
        <v>110</v>
      </c>
      <c r="F36" s="4">
        <v>75</v>
      </c>
      <c r="G36" s="4" t="s">
        <v>111</v>
      </c>
      <c r="H36" s="6">
        <v>85</v>
      </c>
      <c r="I36" s="4">
        <v>2.25</v>
      </c>
      <c r="J36" s="4">
        <v>50</v>
      </c>
      <c r="K36" s="4">
        <v>37</v>
      </c>
      <c r="L36" s="4">
        <v>100</v>
      </c>
      <c r="M36" s="4">
        <f>F36+H36+J36+L36</f>
        <v>310</v>
      </c>
      <c r="N36" s="10">
        <f>M36/4*0.3</f>
        <v>23.25</v>
      </c>
      <c r="O36" s="11">
        <v>55.4</v>
      </c>
      <c r="P36" s="12">
        <f>O36*0.4</f>
        <v>22.16</v>
      </c>
      <c r="Q36" s="15">
        <f>N36+P36</f>
        <v>45.41</v>
      </c>
      <c r="R36" s="4" t="s">
        <v>20</v>
      </c>
    </row>
    <row r="37" ht="21.75" customHeight="1" spans="1:18">
      <c r="A37" s="4">
        <v>35</v>
      </c>
      <c r="B37" s="4" t="s">
        <v>112</v>
      </c>
      <c r="C37" s="4" t="s">
        <v>17</v>
      </c>
      <c r="D37" s="5">
        <v>22</v>
      </c>
      <c r="E37" s="4" t="s">
        <v>113</v>
      </c>
      <c r="F37" s="4">
        <v>75</v>
      </c>
      <c r="G37" s="4" t="s">
        <v>114</v>
      </c>
      <c r="H37" s="6">
        <v>55</v>
      </c>
      <c r="I37" s="4">
        <v>2.63</v>
      </c>
      <c r="J37" s="4">
        <v>90</v>
      </c>
      <c r="K37" s="4">
        <v>36</v>
      </c>
      <c r="L37" s="4">
        <v>100</v>
      </c>
      <c r="M37" s="4">
        <f>F37+H37+J37+L37</f>
        <v>320</v>
      </c>
      <c r="N37" s="10">
        <f>M37/4*0.3</f>
        <v>24</v>
      </c>
      <c r="O37" s="11">
        <v>53.2</v>
      </c>
      <c r="P37" s="12">
        <f>O37*0.4</f>
        <v>21.28</v>
      </c>
      <c r="Q37" s="15">
        <f>N37+P37</f>
        <v>45.28</v>
      </c>
      <c r="R37" s="4" t="s">
        <v>20</v>
      </c>
    </row>
    <row r="38" ht="21.75" customHeight="1" spans="1:18">
      <c r="A38" s="4">
        <v>36</v>
      </c>
      <c r="B38" s="4" t="s">
        <v>115</v>
      </c>
      <c r="C38" s="4" t="s">
        <v>17</v>
      </c>
      <c r="D38" s="5">
        <v>26</v>
      </c>
      <c r="E38" s="4" t="s">
        <v>116</v>
      </c>
      <c r="F38" s="4">
        <v>95</v>
      </c>
      <c r="G38" s="4" t="s">
        <v>117</v>
      </c>
      <c r="H38" s="6">
        <v>60</v>
      </c>
      <c r="I38" s="4">
        <v>2.4</v>
      </c>
      <c r="J38" s="4">
        <v>65</v>
      </c>
      <c r="K38" s="4">
        <v>35</v>
      </c>
      <c r="L38" s="4">
        <v>100</v>
      </c>
      <c r="M38" s="4">
        <f>F38+H38+J38+L38</f>
        <v>320</v>
      </c>
      <c r="N38" s="10">
        <f>M38/4*0.3</f>
        <v>24</v>
      </c>
      <c r="O38" s="11">
        <v>53.2</v>
      </c>
      <c r="P38" s="12">
        <f>O38*0.4</f>
        <v>21.28</v>
      </c>
      <c r="Q38" s="15">
        <f>N38+P38</f>
        <v>45.28</v>
      </c>
      <c r="R38" s="4" t="s">
        <v>20</v>
      </c>
    </row>
    <row r="39" ht="21.75" customHeight="1" spans="1:18">
      <c r="A39" s="4">
        <v>37</v>
      </c>
      <c r="B39" s="4" t="s">
        <v>118</v>
      </c>
      <c r="C39" s="4" t="s">
        <v>17</v>
      </c>
      <c r="D39" s="5">
        <v>25</v>
      </c>
      <c r="E39" s="4" t="s">
        <v>119</v>
      </c>
      <c r="F39" s="4">
        <v>60</v>
      </c>
      <c r="G39" s="4" t="s">
        <v>120</v>
      </c>
      <c r="H39" s="6">
        <v>40</v>
      </c>
      <c r="I39" s="4">
        <v>2.4</v>
      </c>
      <c r="J39" s="4">
        <v>60</v>
      </c>
      <c r="K39" s="4">
        <v>37</v>
      </c>
      <c r="L39" s="4">
        <v>100</v>
      </c>
      <c r="M39" s="4">
        <f>F39+H39+J39+L39</f>
        <v>260</v>
      </c>
      <c r="N39" s="10">
        <f>M39/4*0.3</f>
        <v>19.5</v>
      </c>
      <c r="O39" s="11">
        <v>63.9</v>
      </c>
      <c r="P39" s="12">
        <f>O39*0.4</f>
        <v>25.56</v>
      </c>
      <c r="Q39" s="15">
        <f>N39+P39</f>
        <v>45.06</v>
      </c>
      <c r="R39" s="4" t="s">
        <v>20</v>
      </c>
    </row>
    <row r="40" ht="21.75" customHeight="1" spans="1:18">
      <c r="A40" s="4">
        <v>38</v>
      </c>
      <c r="B40" s="4" t="s">
        <v>121</v>
      </c>
      <c r="C40" s="4" t="s">
        <v>17</v>
      </c>
      <c r="D40" s="5">
        <v>33</v>
      </c>
      <c r="E40" s="4" t="s">
        <v>122</v>
      </c>
      <c r="F40" s="4">
        <v>75</v>
      </c>
      <c r="G40" s="4" t="s">
        <v>123</v>
      </c>
      <c r="H40" s="6">
        <v>75</v>
      </c>
      <c r="I40" s="4">
        <v>2.32</v>
      </c>
      <c r="J40" s="4">
        <v>60</v>
      </c>
      <c r="K40" s="4">
        <v>38</v>
      </c>
      <c r="L40" s="4">
        <v>100</v>
      </c>
      <c r="M40" s="4">
        <f>F40+H40+J40+L40</f>
        <v>310</v>
      </c>
      <c r="N40" s="10">
        <f>M40/4*0.3</f>
        <v>23.25</v>
      </c>
      <c r="O40" s="11">
        <v>54.4</v>
      </c>
      <c r="P40" s="12">
        <f>O40*0.4</f>
        <v>21.76</v>
      </c>
      <c r="Q40" s="15">
        <f>N40+P40</f>
        <v>45.01</v>
      </c>
      <c r="R40" s="4" t="s">
        <v>20</v>
      </c>
    </row>
    <row r="41" ht="21.75" customHeight="1" spans="1:18">
      <c r="A41" s="4">
        <v>39</v>
      </c>
      <c r="B41" s="4" t="s">
        <v>124</v>
      </c>
      <c r="C41" s="4" t="s">
        <v>17</v>
      </c>
      <c r="D41" s="5">
        <v>23</v>
      </c>
      <c r="E41" s="4" t="s">
        <v>125</v>
      </c>
      <c r="F41" s="4">
        <v>60</v>
      </c>
      <c r="G41" s="4" t="s">
        <v>126</v>
      </c>
      <c r="H41" s="6">
        <v>60</v>
      </c>
      <c r="I41" s="4">
        <v>2.32</v>
      </c>
      <c r="J41" s="4">
        <v>50</v>
      </c>
      <c r="K41" s="4">
        <v>36</v>
      </c>
      <c r="L41" s="4">
        <v>100</v>
      </c>
      <c r="M41" s="4">
        <f>F41+H41+J41+L41</f>
        <v>270</v>
      </c>
      <c r="N41" s="10">
        <f>M41/4*0.3</f>
        <v>20.25</v>
      </c>
      <c r="O41" s="11">
        <v>61.8</v>
      </c>
      <c r="P41" s="12">
        <f>O41*0.4</f>
        <v>24.72</v>
      </c>
      <c r="Q41" s="15">
        <f>N41+P41</f>
        <v>44.97</v>
      </c>
      <c r="R41" s="4" t="s">
        <v>20</v>
      </c>
    </row>
    <row r="42" ht="21.75" customHeight="1" spans="1:18">
      <c r="A42" s="4">
        <v>40</v>
      </c>
      <c r="B42" s="4" t="s">
        <v>127</v>
      </c>
      <c r="C42" s="4" t="s">
        <v>17</v>
      </c>
      <c r="D42" s="5">
        <v>23</v>
      </c>
      <c r="E42" s="4" t="s">
        <v>40</v>
      </c>
      <c r="F42" s="4">
        <v>75</v>
      </c>
      <c r="G42" s="4" t="s">
        <v>92</v>
      </c>
      <c r="H42" s="6">
        <v>50</v>
      </c>
      <c r="I42" s="4">
        <v>2.31</v>
      </c>
      <c r="J42" s="4">
        <v>50</v>
      </c>
      <c r="K42" s="4">
        <v>36</v>
      </c>
      <c r="L42" s="4">
        <v>100</v>
      </c>
      <c r="M42" s="4">
        <f>F42+H42+J42+L42</f>
        <v>275</v>
      </c>
      <c r="N42" s="10">
        <f>M42/4*0.3</f>
        <v>20.625</v>
      </c>
      <c r="O42" s="11">
        <v>60.6</v>
      </c>
      <c r="P42" s="12">
        <f>O42*0.4</f>
        <v>24.24</v>
      </c>
      <c r="Q42" s="15">
        <f>N42+P42</f>
        <v>44.865</v>
      </c>
      <c r="R42" s="4" t="s">
        <v>20</v>
      </c>
    </row>
    <row r="43" ht="21.75" customHeight="1" spans="1:18">
      <c r="A43" s="4">
        <v>41</v>
      </c>
      <c r="B43" s="4" t="s">
        <v>128</v>
      </c>
      <c r="C43" s="4" t="s">
        <v>17</v>
      </c>
      <c r="D43" s="5">
        <v>24</v>
      </c>
      <c r="E43" s="4" t="s">
        <v>129</v>
      </c>
      <c r="F43" s="4">
        <v>95</v>
      </c>
      <c r="G43" s="4" t="s">
        <v>49</v>
      </c>
      <c r="H43" s="6">
        <v>55</v>
      </c>
      <c r="I43" s="4">
        <v>2.47</v>
      </c>
      <c r="J43" s="4">
        <v>70</v>
      </c>
      <c r="K43" s="4">
        <v>55</v>
      </c>
      <c r="L43" s="4">
        <v>100</v>
      </c>
      <c r="M43" s="4">
        <f>F43+H43+J43+L43</f>
        <v>320</v>
      </c>
      <c r="N43" s="10">
        <f>M43/4*0.3</f>
        <v>24</v>
      </c>
      <c r="O43" s="11">
        <v>51.9</v>
      </c>
      <c r="P43" s="12">
        <f>O43*0.4</f>
        <v>20.76</v>
      </c>
      <c r="Q43" s="15">
        <f>N43+P43</f>
        <v>44.76</v>
      </c>
      <c r="R43" s="4" t="s">
        <v>20</v>
      </c>
    </row>
    <row r="44" ht="21.75" customHeight="1" spans="1:18">
      <c r="A44" s="4">
        <v>42</v>
      </c>
      <c r="B44" s="4" t="s">
        <v>130</v>
      </c>
      <c r="C44" s="4" t="s">
        <v>17</v>
      </c>
      <c r="D44" s="5">
        <v>24</v>
      </c>
      <c r="E44" s="4" t="s">
        <v>131</v>
      </c>
      <c r="F44" s="4">
        <v>65</v>
      </c>
      <c r="G44" s="4" t="s">
        <v>106</v>
      </c>
      <c r="H44" s="6">
        <v>60</v>
      </c>
      <c r="I44" s="4">
        <v>2.23</v>
      </c>
      <c r="J44" s="4">
        <v>40</v>
      </c>
      <c r="K44" s="4">
        <v>36</v>
      </c>
      <c r="L44" s="4">
        <v>100</v>
      </c>
      <c r="M44" s="4">
        <f>F44+H44+J44+L44</f>
        <v>265</v>
      </c>
      <c r="N44" s="10">
        <f>M44/4*0.3</f>
        <v>19.875</v>
      </c>
      <c r="O44" s="11">
        <v>62.1</v>
      </c>
      <c r="P44" s="12">
        <f>O44*0.4</f>
        <v>24.84</v>
      </c>
      <c r="Q44" s="15">
        <f>N44+P44</f>
        <v>44.715</v>
      </c>
      <c r="R44" s="4" t="s">
        <v>20</v>
      </c>
    </row>
    <row r="45" ht="21.75" customHeight="1" spans="1:18">
      <c r="A45" s="4">
        <v>43</v>
      </c>
      <c r="B45" s="4" t="s">
        <v>132</v>
      </c>
      <c r="C45" s="4" t="s">
        <v>17</v>
      </c>
      <c r="D45" s="5">
        <v>25</v>
      </c>
      <c r="E45" s="4" t="s">
        <v>133</v>
      </c>
      <c r="F45" s="4">
        <v>75</v>
      </c>
      <c r="G45" s="4" t="s">
        <v>134</v>
      </c>
      <c r="H45" s="6">
        <v>55</v>
      </c>
      <c r="I45" s="4">
        <v>2.45</v>
      </c>
      <c r="J45" s="4">
        <v>70</v>
      </c>
      <c r="K45" s="4">
        <v>40</v>
      </c>
      <c r="L45" s="4">
        <v>100</v>
      </c>
      <c r="M45" s="4">
        <f>F45+H45+J45+L45</f>
        <v>300</v>
      </c>
      <c r="N45" s="10">
        <f>M45/4*0.3</f>
        <v>22.5</v>
      </c>
      <c r="O45" s="11">
        <v>55.4</v>
      </c>
      <c r="P45" s="12">
        <f>O45*0.4</f>
        <v>22.16</v>
      </c>
      <c r="Q45" s="15">
        <f>N45+P45</f>
        <v>44.66</v>
      </c>
      <c r="R45" s="4" t="s">
        <v>20</v>
      </c>
    </row>
    <row r="46" ht="21.75" customHeight="1" spans="1:18">
      <c r="A46" s="4">
        <v>44</v>
      </c>
      <c r="B46" s="4" t="s">
        <v>135</v>
      </c>
      <c r="C46" s="4" t="s">
        <v>17</v>
      </c>
      <c r="D46" s="5">
        <v>28</v>
      </c>
      <c r="E46" s="4" t="s">
        <v>136</v>
      </c>
      <c r="F46" s="4">
        <v>95</v>
      </c>
      <c r="G46" s="4" t="s">
        <v>137</v>
      </c>
      <c r="H46" s="6">
        <v>70</v>
      </c>
      <c r="I46" s="4">
        <v>2.3</v>
      </c>
      <c r="J46" s="4">
        <v>55</v>
      </c>
      <c r="K46" s="4">
        <v>36</v>
      </c>
      <c r="L46" s="4">
        <v>100</v>
      </c>
      <c r="M46" s="4">
        <f>F46+H46+J46+L46</f>
        <v>320</v>
      </c>
      <c r="N46" s="10">
        <f>M46/4*0.3</f>
        <v>24</v>
      </c>
      <c r="O46" s="11">
        <v>51.4</v>
      </c>
      <c r="P46" s="12">
        <f>O46*0.4</f>
        <v>20.56</v>
      </c>
      <c r="Q46" s="15">
        <f>N46+P46</f>
        <v>44.56</v>
      </c>
      <c r="R46" s="4" t="s">
        <v>20</v>
      </c>
    </row>
    <row r="47" ht="21.75" customHeight="1" spans="1:18">
      <c r="A47" s="4">
        <v>45</v>
      </c>
      <c r="B47" s="4" t="s">
        <v>138</v>
      </c>
      <c r="C47" s="4" t="s">
        <v>17</v>
      </c>
      <c r="D47" s="5">
        <v>25</v>
      </c>
      <c r="E47" s="4" t="s">
        <v>139</v>
      </c>
      <c r="F47" s="4">
        <v>55</v>
      </c>
      <c r="G47" s="4" t="s">
        <v>140</v>
      </c>
      <c r="H47" s="6">
        <v>60</v>
      </c>
      <c r="I47" s="4">
        <v>2.2</v>
      </c>
      <c r="J47" s="4">
        <v>35</v>
      </c>
      <c r="K47" s="4">
        <v>37</v>
      </c>
      <c r="L47" s="4">
        <v>100</v>
      </c>
      <c r="M47" s="4">
        <f>F47+H47+J47+L47</f>
        <v>250</v>
      </c>
      <c r="N47" s="10">
        <f>M47/4*0.3</f>
        <v>18.75</v>
      </c>
      <c r="O47" s="11">
        <v>64.1</v>
      </c>
      <c r="P47" s="12">
        <f>O47*0.4</f>
        <v>25.64</v>
      </c>
      <c r="Q47" s="15">
        <f>N47+P47</f>
        <v>44.39</v>
      </c>
      <c r="R47" s="4" t="s">
        <v>20</v>
      </c>
    </row>
    <row r="48" ht="21.75" customHeight="1" spans="1:18">
      <c r="A48" s="4">
        <v>46</v>
      </c>
      <c r="B48" s="4" t="s">
        <v>141</v>
      </c>
      <c r="C48" s="4" t="s">
        <v>17</v>
      </c>
      <c r="D48" s="5">
        <v>25</v>
      </c>
      <c r="E48" s="4" t="s">
        <v>142</v>
      </c>
      <c r="F48" s="4">
        <v>75</v>
      </c>
      <c r="G48" s="4" t="s">
        <v>143</v>
      </c>
      <c r="H48" s="6">
        <v>55</v>
      </c>
      <c r="I48" s="4">
        <v>2.3</v>
      </c>
      <c r="J48" s="4">
        <v>50</v>
      </c>
      <c r="K48" s="4">
        <v>40</v>
      </c>
      <c r="L48" s="4">
        <v>100</v>
      </c>
      <c r="M48" s="4">
        <f>F48+H48+J48+L48</f>
        <v>280</v>
      </c>
      <c r="N48" s="10">
        <f>M48/4*0.3</f>
        <v>21</v>
      </c>
      <c r="O48" s="11">
        <v>58.2</v>
      </c>
      <c r="P48" s="12">
        <f>O48*0.4</f>
        <v>23.28</v>
      </c>
      <c r="Q48" s="15">
        <f>N48+P48</f>
        <v>44.28</v>
      </c>
      <c r="R48" s="4" t="s">
        <v>20</v>
      </c>
    </row>
    <row r="49" ht="21.75" customHeight="1" spans="1:18">
      <c r="A49" s="4">
        <v>47</v>
      </c>
      <c r="B49" s="4" t="s">
        <v>144</v>
      </c>
      <c r="C49" s="4" t="s">
        <v>17</v>
      </c>
      <c r="D49" s="5">
        <v>23</v>
      </c>
      <c r="E49" s="4" t="s">
        <v>145</v>
      </c>
      <c r="F49" s="4">
        <v>80</v>
      </c>
      <c r="G49" s="4" t="s">
        <v>137</v>
      </c>
      <c r="H49" s="6">
        <v>50</v>
      </c>
      <c r="I49" s="4">
        <v>2.48</v>
      </c>
      <c r="J49" s="4">
        <v>70</v>
      </c>
      <c r="K49" s="4">
        <v>36</v>
      </c>
      <c r="L49" s="4">
        <v>100</v>
      </c>
      <c r="M49" s="4">
        <f>F49+H49+J49+L49</f>
        <v>300</v>
      </c>
      <c r="N49" s="10">
        <f>M49/4*0.3</f>
        <v>22.5</v>
      </c>
      <c r="O49" s="11">
        <v>52.8</v>
      </c>
      <c r="P49" s="12">
        <f>O49*0.4</f>
        <v>21.12</v>
      </c>
      <c r="Q49" s="15">
        <f>N49+P49</f>
        <v>43.62</v>
      </c>
      <c r="R49" s="4" t="s">
        <v>20</v>
      </c>
    </row>
    <row r="50" ht="21.75" customHeight="1" spans="1:18">
      <c r="A50" s="4">
        <v>48</v>
      </c>
      <c r="B50" s="4" t="s">
        <v>146</v>
      </c>
      <c r="C50" s="4" t="s">
        <v>17</v>
      </c>
      <c r="D50" s="5">
        <v>33</v>
      </c>
      <c r="E50" s="4" t="s">
        <v>147</v>
      </c>
      <c r="F50" s="4">
        <v>60</v>
      </c>
      <c r="G50" s="4" t="s">
        <v>148</v>
      </c>
      <c r="H50" s="6">
        <v>60</v>
      </c>
      <c r="I50" s="4">
        <v>2.15</v>
      </c>
      <c r="J50" s="4">
        <v>40</v>
      </c>
      <c r="K50" s="4">
        <v>34</v>
      </c>
      <c r="L50" s="4">
        <v>100</v>
      </c>
      <c r="M50" s="4">
        <f>F50+H50+J50+L50</f>
        <v>260</v>
      </c>
      <c r="N50" s="10">
        <f>M50/4*0.3</f>
        <v>19.5</v>
      </c>
      <c r="O50" s="11">
        <v>59.8</v>
      </c>
      <c r="P50" s="12">
        <f>O50*0.4</f>
        <v>23.92</v>
      </c>
      <c r="Q50" s="15">
        <f>N50+P50</f>
        <v>43.42</v>
      </c>
      <c r="R50" s="4" t="s">
        <v>20</v>
      </c>
    </row>
    <row r="51" ht="21.75" customHeight="1" spans="1:18">
      <c r="A51" s="4">
        <v>49</v>
      </c>
      <c r="B51" s="4" t="s">
        <v>149</v>
      </c>
      <c r="C51" s="4" t="s">
        <v>17</v>
      </c>
      <c r="D51" s="5">
        <v>24</v>
      </c>
      <c r="E51" s="4" t="s">
        <v>150</v>
      </c>
      <c r="F51" s="4">
        <v>65</v>
      </c>
      <c r="G51" s="4" t="s">
        <v>134</v>
      </c>
      <c r="H51" s="6">
        <v>55</v>
      </c>
      <c r="I51" s="4">
        <v>2.23</v>
      </c>
      <c r="J51" s="4">
        <v>40</v>
      </c>
      <c r="K51" s="4">
        <v>36</v>
      </c>
      <c r="L51" s="4">
        <v>100</v>
      </c>
      <c r="M51" s="4">
        <f>F51+H51+J51+L51</f>
        <v>260</v>
      </c>
      <c r="N51" s="10">
        <f>M51/4*0.3</f>
        <v>19.5</v>
      </c>
      <c r="O51" s="11">
        <v>59.4</v>
      </c>
      <c r="P51" s="12">
        <f>O51*0.4</f>
        <v>23.76</v>
      </c>
      <c r="Q51" s="15">
        <f>N51+P51</f>
        <v>43.26</v>
      </c>
      <c r="R51" s="4" t="s">
        <v>20</v>
      </c>
    </row>
    <row r="52" ht="21.75" customHeight="1" spans="1:18">
      <c r="A52" s="4">
        <v>50</v>
      </c>
      <c r="B52" s="4" t="s">
        <v>151</v>
      </c>
      <c r="C52" s="4" t="s">
        <v>17</v>
      </c>
      <c r="D52" s="5">
        <v>24</v>
      </c>
      <c r="E52" s="4" t="s">
        <v>152</v>
      </c>
      <c r="F52" s="4">
        <v>65</v>
      </c>
      <c r="G52" s="4" t="s">
        <v>153</v>
      </c>
      <c r="H52" s="6">
        <v>45</v>
      </c>
      <c r="I52" s="4">
        <v>2.37</v>
      </c>
      <c r="J52" s="4">
        <v>60</v>
      </c>
      <c r="K52" s="4">
        <v>45</v>
      </c>
      <c r="L52" s="4">
        <v>100</v>
      </c>
      <c r="M52" s="4">
        <f>F52+H52+J52+L52</f>
        <v>270</v>
      </c>
      <c r="N52" s="10">
        <f>M52/4*0.3</f>
        <v>20.25</v>
      </c>
      <c r="O52" s="11">
        <v>57.4</v>
      </c>
      <c r="P52" s="12">
        <f>O52*0.4</f>
        <v>22.96</v>
      </c>
      <c r="Q52" s="15">
        <f>N52+P52</f>
        <v>43.21</v>
      </c>
      <c r="R52" s="4" t="s">
        <v>20</v>
      </c>
    </row>
    <row r="53" ht="21.75" customHeight="1" spans="1:18">
      <c r="A53" s="4">
        <v>51</v>
      </c>
      <c r="B53" s="4" t="s">
        <v>154</v>
      </c>
      <c r="C53" s="4" t="s">
        <v>17</v>
      </c>
      <c r="D53" s="5">
        <v>28</v>
      </c>
      <c r="E53" s="4" t="s">
        <v>155</v>
      </c>
      <c r="F53" s="4">
        <v>90</v>
      </c>
      <c r="G53" s="4" t="s">
        <v>69</v>
      </c>
      <c r="H53" s="6">
        <v>70</v>
      </c>
      <c r="I53" s="4">
        <v>2.27</v>
      </c>
      <c r="J53" s="4">
        <v>50</v>
      </c>
      <c r="K53" s="4">
        <v>40</v>
      </c>
      <c r="L53" s="4">
        <v>100</v>
      </c>
      <c r="M53" s="4">
        <f>F53+H53+J53+L53</f>
        <v>310</v>
      </c>
      <c r="N53" s="10">
        <f>M53/4*0.3</f>
        <v>23.25</v>
      </c>
      <c r="O53" s="11">
        <v>49.2</v>
      </c>
      <c r="P53" s="12">
        <f>O53*0.4</f>
        <v>19.68</v>
      </c>
      <c r="Q53" s="15">
        <f>N53+P53</f>
        <v>42.93</v>
      </c>
      <c r="R53" s="4" t="s">
        <v>20</v>
      </c>
    </row>
    <row r="54" ht="21.75" customHeight="1" spans="1:18">
      <c r="A54" s="4">
        <v>52</v>
      </c>
      <c r="B54" s="4" t="s">
        <v>156</v>
      </c>
      <c r="C54" s="4" t="s">
        <v>17</v>
      </c>
      <c r="D54" s="5">
        <v>22</v>
      </c>
      <c r="E54" s="4" t="s">
        <v>116</v>
      </c>
      <c r="F54" s="4">
        <v>80</v>
      </c>
      <c r="G54" s="4" t="s">
        <v>92</v>
      </c>
      <c r="H54" s="6">
        <v>50</v>
      </c>
      <c r="I54" s="4">
        <v>2.37</v>
      </c>
      <c r="J54" s="4">
        <v>60</v>
      </c>
      <c r="K54" s="4">
        <v>37</v>
      </c>
      <c r="L54" s="4">
        <v>100</v>
      </c>
      <c r="M54" s="4">
        <f>F54+H54+J54+L54</f>
        <v>290</v>
      </c>
      <c r="N54" s="10">
        <f>M54/4*0.3</f>
        <v>21.75</v>
      </c>
      <c r="O54" s="11">
        <v>52.3</v>
      </c>
      <c r="P54" s="12">
        <f>O54*0.4</f>
        <v>20.92</v>
      </c>
      <c r="Q54" s="15">
        <f>N54+P54</f>
        <v>42.67</v>
      </c>
      <c r="R54" s="4" t="s">
        <v>20</v>
      </c>
    </row>
    <row r="55" ht="21.75" customHeight="1" spans="1:18">
      <c r="A55" s="4">
        <v>53</v>
      </c>
      <c r="B55" s="4" t="s">
        <v>157</v>
      </c>
      <c r="C55" s="4" t="s">
        <v>17</v>
      </c>
      <c r="D55" s="5">
        <v>25</v>
      </c>
      <c r="E55" s="4" t="s">
        <v>158</v>
      </c>
      <c r="F55" s="4">
        <v>55</v>
      </c>
      <c r="G55" s="4" t="s">
        <v>49</v>
      </c>
      <c r="H55" s="6">
        <v>55</v>
      </c>
      <c r="I55" s="4">
        <v>2.2</v>
      </c>
      <c r="J55" s="4">
        <v>35</v>
      </c>
      <c r="K55" s="4">
        <v>34</v>
      </c>
      <c r="L55" s="4">
        <v>90</v>
      </c>
      <c r="M55" s="4">
        <f>F55+H55+J55+L55</f>
        <v>235</v>
      </c>
      <c r="N55" s="10">
        <f>M55/4*0.3</f>
        <v>17.625</v>
      </c>
      <c r="O55" s="11">
        <v>62.1</v>
      </c>
      <c r="P55" s="12">
        <f>O55*0.4</f>
        <v>24.84</v>
      </c>
      <c r="Q55" s="15">
        <f>N55+P55</f>
        <v>42.465</v>
      </c>
      <c r="R55" s="4" t="s">
        <v>20</v>
      </c>
    </row>
    <row r="56" ht="21.75" customHeight="1" spans="1:18">
      <c r="A56" s="4">
        <v>54</v>
      </c>
      <c r="B56" s="4" t="s">
        <v>159</v>
      </c>
      <c r="C56" s="4" t="s">
        <v>17</v>
      </c>
      <c r="D56" s="5">
        <v>23</v>
      </c>
      <c r="E56" s="4" t="s">
        <v>160</v>
      </c>
      <c r="F56" s="4">
        <v>60</v>
      </c>
      <c r="G56" s="4" t="s">
        <v>161</v>
      </c>
      <c r="H56" s="6">
        <v>45</v>
      </c>
      <c r="I56" s="4">
        <v>2.35</v>
      </c>
      <c r="J56" s="4">
        <v>55</v>
      </c>
      <c r="K56" s="4">
        <v>31</v>
      </c>
      <c r="L56" s="4">
        <v>75</v>
      </c>
      <c r="M56" s="4">
        <f>F56+H56+J56+L56</f>
        <v>235</v>
      </c>
      <c r="N56" s="10">
        <f>M56/4*0.3</f>
        <v>17.625</v>
      </c>
      <c r="O56" s="11">
        <v>62</v>
      </c>
      <c r="P56" s="12">
        <f>O56*0.4</f>
        <v>24.8</v>
      </c>
      <c r="Q56" s="15">
        <f>N56+P56</f>
        <v>42.425</v>
      </c>
      <c r="R56" s="4" t="s">
        <v>20</v>
      </c>
    </row>
    <row r="57" ht="21.75" customHeight="1" spans="1:18">
      <c r="A57" s="4">
        <v>55</v>
      </c>
      <c r="B57" s="4" t="s">
        <v>162</v>
      </c>
      <c r="C57" s="4" t="s">
        <v>17</v>
      </c>
      <c r="D57" s="5">
        <v>21</v>
      </c>
      <c r="E57" s="4" t="s">
        <v>163</v>
      </c>
      <c r="F57" s="4">
        <v>85</v>
      </c>
      <c r="G57" s="4" t="s">
        <v>164</v>
      </c>
      <c r="H57" s="6">
        <v>60</v>
      </c>
      <c r="I57" s="4">
        <v>2.21</v>
      </c>
      <c r="J57" s="4">
        <v>40</v>
      </c>
      <c r="K57" s="4">
        <v>38</v>
      </c>
      <c r="L57" s="4">
        <v>100</v>
      </c>
      <c r="M57" s="4">
        <f>F57+H57+J57+L57</f>
        <v>285</v>
      </c>
      <c r="N57" s="10">
        <f>M57/4*0.3</f>
        <v>21.375</v>
      </c>
      <c r="O57" s="11">
        <v>52.5</v>
      </c>
      <c r="P57" s="12">
        <f>O57*0.4</f>
        <v>21</v>
      </c>
      <c r="Q57" s="15">
        <f>N57+P57</f>
        <v>42.375</v>
      </c>
      <c r="R57" s="4" t="s">
        <v>20</v>
      </c>
    </row>
    <row r="58" ht="21.75" customHeight="1" spans="1:18">
      <c r="A58" s="4">
        <v>56</v>
      </c>
      <c r="B58" s="4" t="s">
        <v>165</v>
      </c>
      <c r="C58" s="4" t="s">
        <v>17</v>
      </c>
      <c r="D58" s="5">
        <v>20</v>
      </c>
      <c r="E58" s="4" t="s">
        <v>166</v>
      </c>
      <c r="F58" s="4">
        <v>65</v>
      </c>
      <c r="G58" s="4" t="s">
        <v>72</v>
      </c>
      <c r="H58" s="6">
        <v>55</v>
      </c>
      <c r="I58" s="4">
        <v>2.33</v>
      </c>
      <c r="J58" s="4">
        <v>55</v>
      </c>
      <c r="K58" s="4">
        <v>41</v>
      </c>
      <c r="L58" s="4">
        <v>100</v>
      </c>
      <c r="M58" s="4">
        <f>F58+H58+J58+L58</f>
        <v>275</v>
      </c>
      <c r="N58" s="10">
        <f>M58/4*0.3</f>
        <v>20.625</v>
      </c>
      <c r="O58" s="11">
        <v>54.3</v>
      </c>
      <c r="P58" s="12">
        <f>O58*0.4</f>
        <v>21.72</v>
      </c>
      <c r="Q58" s="15">
        <f>N58+P58</f>
        <v>42.345</v>
      </c>
      <c r="R58" s="4" t="s">
        <v>20</v>
      </c>
    </row>
    <row r="59" ht="21.75" customHeight="1" spans="1:18">
      <c r="A59" s="4">
        <v>57</v>
      </c>
      <c r="B59" s="4" t="s">
        <v>167</v>
      </c>
      <c r="C59" s="4" t="s">
        <v>17</v>
      </c>
      <c r="D59" s="5">
        <v>21</v>
      </c>
      <c r="E59" s="4" t="s">
        <v>168</v>
      </c>
      <c r="F59" s="4">
        <v>75</v>
      </c>
      <c r="G59" s="4" t="s">
        <v>134</v>
      </c>
      <c r="H59" s="6">
        <v>55</v>
      </c>
      <c r="I59" s="4">
        <v>2.48</v>
      </c>
      <c r="J59" s="4">
        <v>70</v>
      </c>
      <c r="K59" s="4">
        <v>40</v>
      </c>
      <c r="L59" s="4">
        <v>100</v>
      </c>
      <c r="M59" s="4">
        <f>F59+H59+J59+L59</f>
        <v>300</v>
      </c>
      <c r="N59" s="10">
        <f>M59/4*0.3</f>
        <v>22.5</v>
      </c>
      <c r="O59" s="11">
        <v>49.5</v>
      </c>
      <c r="P59" s="12">
        <f>O59*0.4</f>
        <v>19.8</v>
      </c>
      <c r="Q59" s="15">
        <f>N59+P59</f>
        <v>42.3</v>
      </c>
      <c r="R59" s="4" t="s">
        <v>20</v>
      </c>
    </row>
    <row r="60" ht="21.75" customHeight="1" spans="1:18">
      <c r="A60" s="4">
        <v>58</v>
      </c>
      <c r="B60" s="4" t="s">
        <v>169</v>
      </c>
      <c r="C60" s="4" t="s">
        <v>17</v>
      </c>
      <c r="D60" s="5">
        <v>24</v>
      </c>
      <c r="E60" s="4" t="s">
        <v>74</v>
      </c>
      <c r="F60" s="4">
        <v>75</v>
      </c>
      <c r="G60" s="4" t="s">
        <v>143</v>
      </c>
      <c r="H60" s="6">
        <v>55</v>
      </c>
      <c r="I60" s="4">
        <v>2.28</v>
      </c>
      <c r="J60" s="4">
        <v>45</v>
      </c>
      <c r="K60" s="4">
        <v>33</v>
      </c>
      <c r="L60" s="4">
        <v>85</v>
      </c>
      <c r="M60" s="4">
        <f>F60+H60+J60+L60</f>
        <v>260</v>
      </c>
      <c r="N60" s="10">
        <f>M60/4*0.3</f>
        <v>19.5</v>
      </c>
      <c r="O60" s="11">
        <v>56.9</v>
      </c>
      <c r="P60" s="12">
        <f>O60*0.4</f>
        <v>22.76</v>
      </c>
      <c r="Q60" s="15">
        <f>N60+P60</f>
        <v>42.26</v>
      </c>
      <c r="R60" s="4" t="s">
        <v>20</v>
      </c>
    </row>
    <row r="61" ht="21.75" customHeight="1" spans="1:18">
      <c r="A61" s="4">
        <v>59</v>
      </c>
      <c r="B61" s="4" t="s">
        <v>170</v>
      </c>
      <c r="C61" s="4" t="s">
        <v>17</v>
      </c>
      <c r="D61" s="5">
        <v>23</v>
      </c>
      <c r="E61" s="4" t="s">
        <v>171</v>
      </c>
      <c r="F61" s="4">
        <v>80</v>
      </c>
      <c r="G61" s="4" t="s">
        <v>143</v>
      </c>
      <c r="H61" s="6">
        <v>55</v>
      </c>
      <c r="I61" s="4">
        <v>2.27</v>
      </c>
      <c r="J61" s="4">
        <v>45</v>
      </c>
      <c r="K61" s="4">
        <v>36</v>
      </c>
      <c r="L61" s="4">
        <v>100</v>
      </c>
      <c r="M61" s="4">
        <f>F61+H61+J61+L61</f>
        <v>280</v>
      </c>
      <c r="N61" s="10">
        <f>M61/4*0.3</f>
        <v>21</v>
      </c>
      <c r="O61" s="11">
        <v>52.9</v>
      </c>
      <c r="P61" s="12">
        <f>O61*0.4</f>
        <v>21.16</v>
      </c>
      <c r="Q61" s="15">
        <f>N61+P61</f>
        <v>42.16</v>
      </c>
      <c r="R61" s="4" t="s">
        <v>20</v>
      </c>
    </row>
    <row r="62" ht="21.75" customHeight="1" spans="1:18">
      <c r="A62" s="4">
        <v>60</v>
      </c>
      <c r="B62" s="4" t="s">
        <v>172</v>
      </c>
      <c r="C62" s="4" t="s">
        <v>17</v>
      </c>
      <c r="D62" s="5">
        <v>23</v>
      </c>
      <c r="E62" s="4" t="s">
        <v>173</v>
      </c>
      <c r="F62" s="4">
        <v>45</v>
      </c>
      <c r="G62" s="4" t="s">
        <v>101</v>
      </c>
      <c r="H62" s="6">
        <v>50</v>
      </c>
      <c r="I62" s="4">
        <v>2.25</v>
      </c>
      <c r="J62" s="4">
        <v>45</v>
      </c>
      <c r="K62" s="4">
        <v>41</v>
      </c>
      <c r="L62" s="4">
        <v>100</v>
      </c>
      <c r="M62" s="4">
        <f>F62+H62+J62+L62</f>
        <v>240</v>
      </c>
      <c r="N62" s="10">
        <f>M62/4*0.3</f>
        <v>18</v>
      </c>
      <c r="O62" s="11">
        <v>60.3</v>
      </c>
      <c r="P62" s="12">
        <f>O62*0.4</f>
        <v>24.12</v>
      </c>
      <c r="Q62" s="15">
        <f>N62+P62</f>
        <v>42.12</v>
      </c>
      <c r="R62" s="4" t="s">
        <v>20</v>
      </c>
    </row>
    <row r="63" ht="21.75" customHeight="1" spans="1:18">
      <c r="A63" s="4">
        <v>61</v>
      </c>
      <c r="B63" s="4" t="s">
        <v>174</v>
      </c>
      <c r="C63" s="4" t="s">
        <v>17</v>
      </c>
      <c r="D63" s="5">
        <v>28</v>
      </c>
      <c r="E63" s="4" t="s">
        <v>175</v>
      </c>
      <c r="F63" s="4">
        <v>80</v>
      </c>
      <c r="G63" s="4" t="s">
        <v>176</v>
      </c>
      <c r="H63" s="6">
        <v>55</v>
      </c>
      <c r="I63" s="4">
        <v>2.32</v>
      </c>
      <c r="J63" s="4">
        <v>55</v>
      </c>
      <c r="K63" s="4">
        <v>36</v>
      </c>
      <c r="L63" s="4">
        <v>100</v>
      </c>
      <c r="M63" s="4">
        <f>F63+H63+J63+L63</f>
        <v>290</v>
      </c>
      <c r="N63" s="10">
        <f>M63/4*0.3</f>
        <v>21.75</v>
      </c>
      <c r="O63" s="11">
        <v>50.8</v>
      </c>
      <c r="P63" s="12">
        <f>O63*0.4</f>
        <v>20.32</v>
      </c>
      <c r="Q63" s="15">
        <f>N63+P63</f>
        <v>42.07</v>
      </c>
      <c r="R63" s="4" t="s">
        <v>20</v>
      </c>
    </row>
    <row r="64" ht="21.75" customHeight="1" spans="1:18">
      <c r="A64" s="4">
        <v>62</v>
      </c>
      <c r="B64" s="4" t="s">
        <v>177</v>
      </c>
      <c r="C64" s="4" t="s">
        <v>17</v>
      </c>
      <c r="D64" s="5">
        <v>25</v>
      </c>
      <c r="E64" s="4" t="s">
        <v>178</v>
      </c>
      <c r="F64" s="4">
        <v>60</v>
      </c>
      <c r="G64" s="4" t="s">
        <v>179</v>
      </c>
      <c r="H64" s="6">
        <v>35</v>
      </c>
      <c r="I64" s="4">
        <v>2.43</v>
      </c>
      <c r="J64" s="4">
        <v>65</v>
      </c>
      <c r="K64" s="4">
        <v>36</v>
      </c>
      <c r="L64" s="4">
        <v>100</v>
      </c>
      <c r="M64" s="4">
        <f>F64+H64+J64+L64</f>
        <v>260</v>
      </c>
      <c r="N64" s="10">
        <f>M64/4*0.3</f>
        <v>19.5</v>
      </c>
      <c r="O64" s="11">
        <v>56.3</v>
      </c>
      <c r="P64" s="12">
        <f>O64*0.4</f>
        <v>22.52</v>
      </c>
      <c r="Q64" s="15">
        <f>N64+P64</f>
        <v>42.02</v>
      </c>
      <c r="R64" s="4" t="s">
        <v>20</v>
      </c>
    </row>
    <row r="65" ht="21.75" customHeight="1" spans="1:18">
      <c r="A65" s="4">
        <v>63</v>
      </c>
      <c r="B65" s="4" t="s">
        <v>180</v>
      </c>
      <c r="C65" s="4" t="s">
        <v>17</v>
      </c>
      <c r="D65" s="5">
        <v>24</v>
      </c>
      <c r="E65" s="4" t="s">
        <v>181</v>
      </c>
      <c r="F65" s="4">
        <v>60</v>
      </c>
      <c r="G65" s="4" t="s">
        <v>32</v>
      </c>
      <c r="H65" s="6">
        <v>45</v>
      </c>
      <c r="I65" s="4">
        <v>2.17</v>
      </c>
      <c r="J65" s="4">
        <v>35</v>
      </c>
      <c r="K65" s="4">
        <v>36</v>
      </c>
      <c r="L65" s="4">
        <v>100</v>
      </c>
      <c r="M65" s="4">
        <f>F65+H65+J65+L65</f>
        <v>240</v>
      </c>
      <c r="N65" s="10">
        <f>M65/4*0.3</f>
        <v>18</v>
      </c>
      <c r="O65" s="11">
        <v>59.9</v>
      </c>
      <c r="P65" s="12">
        <f>O65*0.4</f>
        <v>23.96</v>
      </c>
      <c r="Q65" s="15">
        <f>N65+P65</f>
        <v>41.96</v>
      </c>
      <c r="R65" s="4" t="s">
        <v>20</v>
      </c>
    </row>
    <row r="66" ht="21.75" customHeight="1" spans="1:18">
      <c r="A66" s="4">
        <v>64</v>
      </c>
      <c r="B66" s="4" t="s">
        <v>182</v>
      </c>
      <c r="C66" s="4" t="s">
        <v>17</v>
      </c>
      <c r="D66" s="5">
        <v>21</v>
      </c>
      <c r="E66" s="4" t="s">
        <v>183</v>
      </c>
      <c r="F66" s="4">
        <v>65</v>
      </c>
      <c r="G66" s="4" t="s">
        <v>101</v>
      </c>
      <c r="H66" s="6">
        <v>50</v>
      </c>
      <c r="I66" s="4">
        <v>2.48</v>
      </c>
      <c r="J66" s="4">
        <v>70</v>
      </c>
      <c r="K66" s="4">
        <v>37</v>
      </c>
      <c r="L66" s="4">
        <v>100</v>
      </c>
      <c r="M66" s="4">
        <f>F66+H66+J66+L66</f>
        <v>285</v>
      </c>
      <c r="N66" s="10">
        <f>M66/4*0.3</f>
        <v>21.375</v>
      </c>
      <c r="O66" s="11">
        <v>51.3</v>
      </c>
      <c r="P66" s="12">
        <f>O66*0.4</f>
        <v>20.52</v>
      </c>
      <c r="Q66" s="15">
        <f>N66+P66</f>
        <v>41.895</v>
      </c>
      <c r="R66" s="4" t="s">
        <v>20</v>
      </c>
    </row>
    <row r="67" ht="21.75" customHeight="1" spans="1:18">
      <c r="A67" s="4">
        <v>65</v>
      </c>
      <c r="B67" s="4" t="s">
        <v>184</v>
      </c>
      <c r="C67" s="4" t="s">
        <v>17</v>
      </c>
      <c r="D67" s="5">
        <v>24</v>
      </c>
      <c r="E67" s="4" t="s">
        <v>80</v>
      </c>
      <c r="F67" s="4">
        <v>65</v>
      </c>
      <c r="G67" s="4" t="s">
        <v>72</v>
      </c>
      <c r="H67" s="6">
        <v>55</v>
      </c>
      <c r="I67" s="4">
        <v>2.2</v>
      </c>
      <c r="J67" s="4">
        <v>35</v>
      </c>
      <c r="K67" s="4">
        <v>50</v>
      </c>
      <c r="L67" s="4">
        <v>100</v>
      </c>
      <c r="M67" s="4">
        <f>F67+H67+J67+L67</f>
        <v>255</v>
      </c>
      <c r="N67" s="10">
        <f>M67/4*0.3</f>
        <v>19.125</v>
      </c>
      <c r="O67" s="11">
        <v>55.4</v>
      </c>
      <c r="P67" s="12">
        <f>O67*0.4</f>
        <v>22.16</v>
      </c>
      <c r="Q67" s="15">
        <f>N67+P67</f>
        <v>41.285</v>
      </c>
      <c r="R67" s="4" t="s">
        <v>20</v>
      </c>
    </row>
    <row r="68" ht="21.75" customHeight="1" spans="1:18">
      <c r="A68" s="4">
        <v>66</v>
      </c>
      <c r="B68" s="4" t="s">
        <v>185</v>
      </c>
      <c r="C68" s="4" t="s">
        <v>17</v>
      </c>
      <c r="D68" s="5">
        <v>25</v>
      </c>
      <c r="E68" s="4" t="s">
        <v>186</v>
      </c>
      <c r="F68" s="4">
        <v>45</v>
      </c>
      <c r="G68" s="4" t="s">
        <v>58</v>
      </c>
      <c r="H68" s="6">
        <v>35</v>
      </c>
      <c r="I68" s="4">
        <v>2.17</v>
      </c>
      <c r="J68" s="4">
        <v>35</v>
      </c>
      <c r="K68" s="4">
        <v>37</v>
      </c>
      <c r="L68" s="4">
        <v>100</v>
      </c>
      <c r="M68" s="4">
        <f>F68+H68+J68+L68</f>
        <v>215</v>
      </c>
      <c r="N68" s="10">
        <f>M68/4*0.3</f>
        <v>16.125</v>
      </c>
      <c r="O68" s="11">
        <v>62.9</v>
      </c>
      <c r="P68" s="12">
        <f>O68*0.4</f>
        <v>25.16</v>
      </c>
      <c r="Q68" s="15">
        <f>N68+P68</f>
        <v>41.285</v>
      </c>
      <c r="R68" s="4" t="s">
        <v>20</v>
      </c>
    </row>
    <row r="69" ht="21.75" customHeight="1" spans="1:18">
      <c r="A69" s="4">
        <v>67</v>
      </c>
      <c r="B69" s="4" t="s">
        <v>187</v>
      </c>
      <c r="C69" s="4" t="s">
        <v>17</v>
      </c>
      <c r="D69" s="5">
        <v>23</v>
      </c>
      <c r="E69" s="4" t="s">
        <v>145</v>
      </c>
      <c r="F69" s="4">
        <v>80</v>
      </c>
      <c r="G69" s="4" t="s">
        <v>111</v>
      </c>
      <c r="H69" s="6">
        <v>65</v>
      </c>
      <c r="I69" s="4">
        <v>2.35</v>
      </c>
      <c r="J69" s="4">
        <v>55</v>
      </c>
      <c r="K69" s="4">
        <v>36</v>
      </c>
      <c r="L69" s="4">
        <v>100</v>
      </c>
      <c r="M69" s="4">
        <f>F69+H69+J69+L69</f>
        <v>300</v>
      </c>
      <c r="N69" s="10">
        <f>M69/4*0.3</f>
        <v>22.5</v>
      </c>
      <c r="O69" s="11">
        <v>46.9</v>
      </c>
      <c r="P69" s="12">
        <f>O69*0.4</f>
        <v>18.76</v>
      </c>
      <c r="Q69" s="15">
        <f>N69+P69</f>
        <v>41.26</v>
      </c>
      <c r="R69" s="4" t="s">
        <v>20</v>
      </c>
    </row>
    <row r="70" ht="21.75" customHeight="1" spans="1:18">
      <c r="A70" s="4">
        <v>68</v>
      </c>
      <c r="B70" s="4" t="s">
        <v>188</v>
      </c>
      <c r="C70" s="4" t="s">
        <v>17</v>
      </c>
      <c r="D70" s="5">
        <v>25</v>
      </c>
      <c r="E70" s="4" t="s">
        <v>80</v>
      </c>
      <c r="F70" s="4">
        <v>65</v>
      </c>
      <c r="G70" s="4" t="s">
        <v>89</v>
      </c>
      <c r="H70" s="6">
        <v>40</v>
      </c>
      <c r="I70" s="4">
        <v>2.28</v>
      </c>
      <c r="J70" s="4">
        <v>45</v>
      </c>
      <c r="K70" s="4">
        <v>38</v>
      </c>
      <c r="L70" s="4">
        <v>100</v>
      </c>
      <c r="M70" s="4">
        <f>F70+H70+J70+L70</f>
        <v>250</v>
      </c>
      <c r="N70" s="10">
        <f>M70/4*0.3</f>
        <v>18.75</v>
      </c>
      <c r="O70" s="11">
        <v>56</v>
      </c>
      <c r="P70" s="12">
        <f>O70*0.4</f>
        <v>22.4</v>
      </c>
      <c r="Q70" s="15">
        <f>N70+P70</f>
        <v>41.15</v>
      </c>
      <c r="R70" s="4" t="s">
        <v>20</v>
      </c>
    </row>
    <row r="71" ht="21.75" customHeight="1" spans="1:18">
      <c r="A71" s="4">
        <v>69</v>
      </c>
      <c r="B71" s="4" t="s">
        <v>189</v>
      </c>
      <c r="C71" s="4" t="s">
        <v>17</v>
      </c>
      <c r="D71" s="5">
        <v>31</v>
      </c>
      <c r="E71" s="4" t="s">
        <v>190</v>
      </c>
      <c r="F71" s="4">
        <v>75</v>
      </c>
      <c r="G71" s="4" t="s">
        <v>191</v>
      </c>
      <c r="H71" s="6">
        <v>45</v>
      </c>
      <c r="I71" s="4">
        <v>2.15</v>
      </c>
      <c r="J71" s="4">
        <v>40</v>
      </c>
      <c r="K71" s="4">
        <v>36</v>
      </c>
      <c r="L71" s="4">
        <v>100</v>
      </c>
      <c r="M71" s="4">
        <f>F71+H71+J71+L71</f>
        <v>260</v>
      </c>
      <c r="N71" s="10">
        <f>M71/4*0.3</f>
        <v>19.5</v>
      </c>
      <c r="O71" s="11">
        <v>53.7</v>
      </c>
      <c r="P71" s="12">
        <f>O71*0.4</f>
        <v>21.48</v>
      </c>
      <c r="Q71" s="15">
        <f>N71+P71</f>
        <v>40.98</v>
      </c>
      <c r="R71" s="4" t="s">
        <v>20</v>
      </c>
    </row>
    <row r="72" ht="21.75" customHeight="1" spans="1:18">
      <c r="A72" s="4">
        <v>70</v>
      </c>
      <c r="B72" s="4" t="s">
        <v>192</v>
      </c>
      <c r="C72" s="4" t="s">
        <v>17</v>
      </c>
      <c r="D72" s="5">
        <v>25</v>
      </c>
      <c r="E72" s="4" t="s">
        <v>193</v>
      </c>
      <c r="F72" s="4">
        <v>45</v>
      </c>
      <c r="G72" s="4" t="s">
        <v>161</v>
      </c>
      <c r="H72" s="6">
        <v>45</v>
      </c>
      <c r="I72" s="4">
        <v>2.17</v>
      </c>
      <c r="J72" s="4">
        <v>35</v>
      </c>
      <c r="K72" s="4">
        <v>40</v>
      </c>
      <c r="L72" s="4">
        <v>100</v>
      </c>
      <c r="M72" s="4">
        <f>F72+H72+J72+L72</f>
        <v>225</v>
      </c>
      <c r="N72" s="10">
        <f>M72/4*0.3</f>
        <v>16.875</v>
      </c>
      <c r="O72" s="11">
        <v>59.6</v>
      </c>
      <c r="P72" s="12">
        <f>O72*0.4</f>
        <v>23.84</v>
      </c>
      <c r="Q72" s="15">
        <f>N72+P72</f>
        <v>40.715</v>
      </c>
      <c r="R72" s="4" t="s">
        <v>20</v>
      </c>
    </row>
    <row r="73" ht="21.75" customHeight="1" spans="1:18">
      <c r="A73" s="4">
        <v>71</v>
      </c>
      <c r="B73" s="4" t="s">
        <v>194</v>
      </c>
      <c r="C73" s="4" t="s">
        <v>17</v>
      </c>
      <c r="D73" s="5">
        <v>20</v>
      </c>
      <c r="E73" s="4" t="s">
        <v>195</v>
      </c>
      <c r="F73" s="4">
        <v>70</v>
      </c>
      <c r="G73" s="4" t="s">
        <v>126</v>
      </c>
      <c r="H73" s="6">
        <v>60</v>
      </c>
      <c r="I73" s="4">
        <v>2.44</v>
      </c>
      <c r="J73" s="4">
        <v>65</v>
      </c>
      <c r="K73" s="4">
        <v>32</v>
      </c>
      <c r="L73" s="4">
        <v>80</v>
      </c>
      <c r="M73" s="4">
        <f>F73+H73+J73+L73</f>
        <v>275</v>
      </c>
      <c r="N73" s="10">
        <f>M73/4*0.3</f>
        <v>20.625</v>
      </c>
      <c r="O73" s="11">
        <v>49.5</v>
      </c>
      <c r="P73" s="12">
        <f>O73*0.4</f>
        <v>19.8</v>
      </c>
      <c r="Q73" s="15">
        <f>N73+P73</f>
        <v>40.425</v>
      </c>
      <c r="R73" s="4" t="s">
        <v>20</v>
      </c>
    </row>
    <row r="74" ht="21.75" customHeight="1" spans="1:18">
      <c r="A74" s="4">
        <v>72</v>
      </c>
      <c r="B74" s="4" t="s">
        <v>196</v>
      </c>
      <c r="C74" s="4" t="s">
        <v>17</v>
      </c>
      <c r="D74" s="5">
        <v>22</v>
      </c>
      <c r="E74" s="4" t="s">
        <v>60</v>
      </c>
      <c r="F74" s="4">
        <v>65</v>
      </c>
      <c r="G74" s="4" t="s">
        <v>89</v>
      </c>
      <c r="H74" s="6">
        <v>40</v>
      </c>
      <c r="I74" s="4">
        <v>2.25</v>
      </c>
      <c r="J74" s="4">
        <v>45</v>
      </c>
      <c r="K74" s="4">
        <v>37</v>
      </c>
      <c r="L74" s="4">
        <v>100</v>
      </c>
      <c r="M74" s="4">
        <f>F74+H74+J74+L74</f>
        <v>250</v>
      </c>
      <c r="N74" s="10">
        <f>M74/4*0.3</f>
        <v>18.75</v>
      </c>
      <c r="O74" s="11">
        <v>54</v>
      </c>
      <c r="P74" s="12">
        <f>O74*0.4</f>
        <v>21.6</v>
      </c>
      <c r="Q74" s="15">
        <f>N74+P74</f>
        <v>40.35</v>
      </c>
      <c r="R74" s="4" t="s">
        <v>20</v>
      </c>
    </row>
    <row r="75" ht="21.75" customHeight="1" spans="1:18">
      <c r="A75" s="4">
        <v>73</v>
      </c>
      <c r="B75" s="4" t="s">
        <v>197</v>
      </c>
      <c r="C75" s="4" t="s">
        <v>17</v>
      </c>
      <c r="D75" s="5">
        <v>25</v>
      </c>
      <c r="E75" s="4" t="s">
        <v>198</v>
      </c>
      <c r="F75" s="4">
        <v>55</v>
      </c>
      <c r="G75" s="4" t="s">
        <v>54</v>
      </c>
      <c r="H75" s="6">
        <v>65</v>
      </c>
      <c r="I75" s="4">
        <v>2.34</v>
      </c>
      <c r="J75" s="4">
        <v>55</v>
      </c>
      <c r="K75" s="4">
        <v>40</v>
      </c>
      <c r="L75" s="4">
        <v>100</v>
      </c>
      <c r="M75" s="4">
        <f>F75+H75+J75+L75</f>
        <v>275</v>
      </c>
      <c r="N75" s="10">
        <f>M75/4*0.3</f>
        <v>20.625</v>
      </c>
      <c r="O75" s="11">
        <v>46.7</v>
      </c>
      <c r="P75" s="12">
        <f>O75*0.4</f>
        <v>18.68</v>
      </c>
      <c r="Q75" s="15">
        <f>N75+P75</f>
        <v>39.305</v>
      </c>
      <c r="R75" s="4" t="s">
        <v>20</v>
      </c>
    </row>
    <row r="76" ht="21.75" customHeight="1" spans="1:18">
      <c r="A76" s="4">
        <v>74</v>
      </c>
      <c r="B76" s="4" t="s">
        <v>199</v>
      </c>
      <c r="C76" s="4" t="s">
        <v>17</v>
      </c>
      <c r="D76" s="5">
        <v>30</v>
      </c>
      <c r="E76" s="4" t="s">
        <v>200</v>
      </c>
      <c r="F76" s="4">
        <v>50</v>
      </c>
      <c r="G76" s="4" t="s">
        <v>201</v>
      </c>
      <c r="H76" s="6">
        <v>50</v>
      </c>
      <c r="I76" s="4">
        <v>2.13</v>
      </c>
      <c r="J76" s="4">
        <v>35</v>
      </c>
      <c r="K76" s="4">
        <v>40</v>
      </c>
      <c r="L76" s="4">
        <v>100</v>
      </c>
      <c r="M76" s="4">
        <f>F76+H76+J76+L76</f>
        <v>235</v>
      </c>
      <c r="N76" s="10">
        <f>M76/4*0.3</f>
        <v>17.625</v>
      </c>
      <c r="O76" s="11">
        <v>52.8</v>
      </c>
      <c r="P76" s="12">
        <f>O76*0.4</f>
        <v>21.12</v>
      </c>
      <c r="Q76" s="15">
        <f>N76+P76</f>
        <v>38.745</v>
      </c>
      <c r="R76" s="4" t="s">
        <v>20</v>
      </c>
    </row>
    <row r="77" ht="21.75" customHeight="1" spans="1:18">
      <c r="A77" s="4">
        <v>75</v>
      </c>
      <c r="B77" s="16" t="s">
        <v>202</v>
      </c>
      <c r="C77" s="4" t="s">
        <v>17</v>
      </c>
      <c r="D77" s="5">
        <v>20</v>
      </c>
      <c r="E77" s="4" t="s">
        <v>203</v>
      </c>
      <c r="F77" s="4">
        <v>40</v>
      </c>
      <c r="G77" s="4" t="s">
        <v>179</v>
      </c>
      <c r="H77" s="6">
        <v>35</v>
      </c>
      <c r="I77" s="4">
        <v>2.25</v>
      </c>
      <c r="J77" s="4">
        <v>45</v>
      </c>
      <c r="K77" s="4">
        <v>36</v>
      </c>
      <c r="L77" s="4">
        <v>100</v>
      </c>
      <c r="M77" s="4">
        <f>F77+H77+J77+L77</f>
        <v>220</v>
      </c>
      <c r="N77" s="10">
        <f>M77/4*0.3</f>
        <v>16.5</v>
      </c>
      <c r="O77" s="11">
        <v>53.2</v>
      </c>
      <c r="P77" s="12">
        <f>O77*0.4</f>
        <v>21.28</v>
      </c>
      <c r="Q77" s="15">
        <f>N77+P77</f>
        <v>37.78</v>
      </c>
      <c r="R77" s="4" t="s">
        <v>20</v>
      </c>
    </row>
  </sheetData>
  <sortState ref="A3:R77">
    <sortCondition ref="Q3:Q77" descending="1"/>
  </sortState>
  <mergeCells count="1">
    <mergeCell ref="B1:N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体测汇总表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2019-11-07T00:56:00Z</dcterms:created>
  <cp:lastPrinted>2021-05-06T08:15:00Z</cp:lastPrinted>
  <dcterms:modified xsi:type="dcterms:W3CDTF">2021-05-12T08:58:43Z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