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<sst xmlns="http://schemas.openxmlformats.org/spreadsheetml/2006/main" count="210" uniqueCount="100">
  <si>
    <t>2023年丽水市莲都区公开选调、选聘机关事业单位工作人员（第一批、第二批）笔试、面试总成绩及入围考察人员名单</t>
  </si>
  <si>
    <t>序号</t>
  </si>
  <si>
    <t>姓名</t>
  </si>
  <si>
    <t>性别</t>
  </si>
  <si>
    <t>笔试准考证号</t>
  </si>
  <si>
    <t>身份证号码</t>
  </si>
  <si>
    <t>选调、选聘单位</t>
  </si>
  <si>
    <t>选调、选聘岗位</t>
  </si>
  <si>
    <t>笔试成绩</t>
  </si>
  <si>
    <t>笔试成绩40%</t>
  </si>
  <si>
    <t>面试成绩</t>
  </si>
  <si>
    <t>面试成绩60%</t>
  </si>
  <si>
    <t>笔面
总成绩</t>
  </si>
  <si>
    <t>是否入围考察</t>
  </si>
  <si>
    <t>项哲纯</t>
  </si>
  <si>
    <t>女</t>
  </si>
  <si>
    <t>332526********4129</t>
  </si>
  <si>
    <t>丽水市莲都区文物保护管理所</t>
  </si>
  <si>
    <t>文物保护</t>
  </si>
  <si>
    <t>是</t>
  </si>
  <si>
    <t>范晓东</t>
  </si>
  <si>
    <t>男</t>
  </si>
  <si>
    <t>332525********5318</t>
  </si>
  <si>
    <t>蔺*</t>
  </si>
  <si>
    <t>610525********0838</t>
  </si>
  <si>
    <t>王晶晶</t>
  </si>
  <si>
    <t>332525********094X</t>
  </si>
  <si>
    <t>丽水市莲都区贸促会</t>
  </si>
  <si>
    <t>工作人员</t>
  </si>
  <si>
    <t>叶思琪</t>
  </si>
  <si>
    <t>332522********0040</t>
  </si>
  <si>
    <t>徐*</t>
  </si>
  <si>
    <t>330825********014X</t>
  </si>
  <si>
    <t>钭*</t>
  </si>
  <si>
    <t>331122********0713</t>
  </si>
  <si>
    <t>兰*</t>
  </si>
  <si>
    <t>332502********4423</t>
  </si>
  <si>
    <t>徐楚毓</t>
  </si>
  <si>
    <t>332529********0045</t>
  </si>
  <si>
    <t>丽水市莲都区大港头水利站</t>
  </si>
  <si>
    <t>人事管理</t>
  </si>
  <si>
    <t>孔*</t>
  </si>
  <si>
    <t>231005********1020</t>
  </si>
  <si>
    <t>缺考</t>
  </si>
  <si>
    <t>—</t>
  </si>
  <si>
    <t>潘缪凯</t>
  </si>
  <si>
    <t>332501********6312</t>
  </si>
  <si>
    <t>丽水市莲都区信访接待中心</t>
  </si>
  <si>
    <t>吴越峰</t>
  </si>
  <si>
    <t>332501********2819</t>
  </si>
  <si>
    <t>丽水市莲都区劳动人事争议仲裁院</t>
  </si>
  <si>
    <t>劳动监察执法</t>
  </si>
  <si>
    <t>吴名超</t>
  </si>
  <si>
    <t>332529********6417</t>
  </si>
  <si>
    <t>季*</t>
  </si>
  <si>
    <t>332502********0632</t>
  </si>
  <si>
    <t>郑*</t>
  </si>
  <si>
    <t>332501********0038</t>
  </si>
  <si>
    <t>周*</t>
  </si>
  <si>
    <t>332523********4012</t>
  </si>
  <si>
    <t>徐强</t>
  </si>
  <si>
    <t>332501********0014</t>
  </si>
  <si>
    <t>丽水市莲都区司法局</t>
  </si>
  <si>
    <t>司法行政</t>
  </si>
  <si>
    <t>何*</t>
  </si>
  <si>
    <t>332501********2653</t>
  </si>
  <si>
    <t>潘文静</t>
  </si>
  <si>
    <t>332522********3860</t>
  </si>
  <si>
    <t>丽水市莲都区教育局工作人员</t>
  </si>
  <si>
    <t>占海东</t>
  </si>
  <si>
    <t>332529********2514</t>
  </si>
  <si>
    <t>332501********0223</t>
  </si>
  <si>
    <t>332523********0029</t>
  </si>
  <si>
    <t>杨晖</t>
  </si>
  <si>
    <t>332501********0426</t>
  </si>
  <si>
    <t>丽水市莲都区新墙材和散装水泥发展中心</t>
  </si>
  <si>
    <t>综合管理</t>
  </si>
  <si>
    <t>梁凯</t>
  </si>
  <si>
    <t>332501********0218</t>
  </si>
  <si>
    <t>莫*</t>
  </si>
  <si>
    <t>332501********2821</t>
  </si>
  <si>
    <t>王*</t>
  </si>
  <si>
    <t>332501********0822</t>
  </si>
  <si>
    <t>332522********5113</t>
  </si>
  <si>
    <t>刘芷安</t>
  </si>
  <si>
    <t>332501********0222</t>
  </si>
  <si>
    <t>丽水市莲都区纪委区监委（含派驻机构）</t>
  </si>
  <si>
    <t>执纪2</t>
  </si>
  <si>
    <t>李子宸</t>
  </si>
  <si>
    <t>332522********0014</t>
  </si>
  <si>
    <t>雷*</t>
  </si>
  <si>
    <t>332522********478X</t>
  </si>
  <si>
    <t>332525********0022</t>
  </si>
  <si>
    <t>张滕意</t>
  </si>
  <si>
    <t>370284********0443</t>
  </si>
  <si>
    <t>综合文字2</t>
  </si>
  <si>
    <t>王璐璐</t>
  </si>
  <si>
    <t>332501********6529</t>
  </si>
  <si>
    <t>332501********6926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</si>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</sst>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10">
      <alignment horizont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176" fontId="7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BodyStyle" xfId="63"/>
    <cellStyle name="常规 2 2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100" workbookViewId="0" topLeftCell="A4">
      <selection activeCell="A1" sqref="A1:M1"/>
    </sheetView>
  </sheetViews>
  <sheetFormatPr defaultColWidth="9.00390625" defaultRowHeight="14.25"/>
  <cols>
    <col min="1" max="1" width="3.875" style="5" customWidth="1"/>
    <col min="2" max="2" width="6.25390625" style="3" customWidth="1"/>
    <col min="3" max="3" width="3.875" style="3" customWidth="1"/>
    <col min="4" max="4" width="11.125" style="3" customWidth="1"/>
    <col min="5" max="5" width="17.875" style="3" customWidth="1"/>
    <col min="6" max="6" width="31.625" style="3" customWidth="1"/>
    <col min="7" max="7" width="10.375" style="3" customWidth="1"/>
    <col min="8" max="12" width="6.875" style="6" customWidth="1"/>
    <col min="13" max="13" width="6.25390625" style="3" customWidth="1"/>
    <col min="14" max="16384" width="9.00390625" style="3" customWidth="1"/>
  </cols>
  <sheetData>
    <row r="1" spans="1:13" s="1" customFormat="1" ht="36" customHeight="1">
      <c r="A1" s="7" t="s">
        <v>0</v>
      </c>
      <c r="B1" s="8"/>
      <c r="C1" s="8"/>
      <c r="D1" s="8"/>
      <c r="E1" s="8"/>
      <c r="F1" s="8"/>
      <c r="G1" s="8"/>
      <c r="H1" s="9"/>
      <c r="I1" s="9"/>
      <c r="J1" s="9"/>
      <c r="K1" s="9"/>
      <c r="L1" s="9"/>
      <c r="M1" s="8"/>
    </row>
    <row r="2" spans="1:13" s="2" customFormat="1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21" t="s">
        <v>10</v>
      </c>
      <c r="K2" s="11" t="s">
        <v>11</v>
      </c>
      <c r="L2" s="11" t="s">
        <v>12</v>
      </c>
      <c r="M2" s="22" t="s">
        <v>13</v>
      </c>
    </row>
    <row r="3" spans="1:13" s="1" customFormat="1" ht="27.75" customHeight="1">
      <c r="A3" s="12">
        <v>1</v>
      </c>
      <c r="B3" s="13" t="s">
        <v>14</v>
      </c>
      <c r="C3" s="14" t="s">
        <v>15</v>
      </c>
      <c r="D3" s="14">
        <v>11010202430</v>
      </c>
      <c r="E3" s="13" t="s">
        <v>16</v>
      </c>
      <c r="F3" s="15" t="s">
        <v>17</v>
      </c>
      <c r="G3" s="15" t="s">
        <v>18</v>
      </c>
      <c r="H3" s="16">
        <v>78.8</v>
      </c>
      <c r="I3" s="16">
        <f aca="true" t="shared" si="0" ref="I3:I36">H3*40%</f>
        <v>31.52</v>
      </c>
      <c r="J3" s="23">
        <v>83.2</v>
      </c>
      <c r="K3" s="24">
        <f aca="true" t="shared" si="1" ref="K3:K11">J3*60%</f>
        <v>49.92</v>
      </c>
      <c r="L3" s="17">
        <f aca="true" t="shared" si="2" ref="L3:L11">I3+K3</f>
        <v>81.44</v>
      </c>
      <c r="M3" s="25" t="s">
        <v>19</v>
      </c>
    </row>
    <row r="4" spans="1:13" s="3" customFormat="1" ht="27.75" customHeight="1">
      <c r="A4" s="12">
        <v>2</v>
      </c>
      <c r="B4" s="13" t="s">
        <v>20</v>
      </c>
      <c r="C4" s="14" t="s">
        <v>21</v>
      </c>
      <c r="D4" s="14">
        <v>11010202428</v>
      </c>
      <c r="E4" s="13" t="s">
        <v>22</v>
      </c>
      <c r="F4" s="15" t="s">
        <v>17</v>
      </c>
      <c r="G4" s="15" t="s">
        <v>18</v>
      </c>
      <c r="H4" s="17">
        <v>76.9</v>
      </c>
      <c r="I4" s="16">
        <f t="shared" si="0"/>
        <v>30.760000000000005</v>
      </c>
      <c r="J4" s="23">
        <v>81.6</v>
      </c>
      <c r="K4" s="24">
        <f t="shared" si="1"/>
        <v>48.959999999999994</v>
      </c>
      <c r="L4" s="17">
        <f t="shared" si="2"/>
        <v>79.72</v>
      </c>
      <c r="M4" s="25" t="s">
        <v>19</v>
      </c>
    </row>
    <row r="5" spans="1:13" s="3" customFormat="1" ht="27.75" customHeight="1">
      <c r="A5" s="12">
        <v>3</v>
      </c>
      <c r="B5" s="13" t="s">
        <v>23</v>
      </c>
      <c r="C5" s="14" t="s">
        <v>21</v>
      </c>
      <c r="D5" s="14">
        <v>11010202429</v>
      </c>
      <c r="E5" s="13" t="s">
        <v>24</v>
      </c>
      <c r="F5" s="15" t="s">
        <v>17</v>
      </c>
      <c r="G5" s="15" t="s">
        <v>18</v>
      </c>
      <c r="H5" s="16">
        <v>77</v>
      </c>
      <c r="I5" s="16">
        <f t="shared" si="0"/>
        <v>30.8</v>
      </c>
      <c r="J5" s="23">
        <v>81</v>
      </c>
      <c r="K5" s="24">
        <f t="shared" si="1"/>
        <v>48.6</v>
      </c>
      <c r="L5" s="17">
        <f t="shared" si="2"/>
        <v>79.4</v>
      </c>
      <c r="M5" s="26"/>
    </row>
    <row r="6" spans="1:13" s="3" customFormat="1" ht="27.75" customHeight="1">
      <c r="A6" s="12">
        <v>4</v>
      </c>
      <c r="B6" s="13" t="s">
        <v>25</v>
      </c>
      <c r="C6" s="14" t="s">
        <v>15</v>
      </c>
      <c r="D6" s="14">
        <v>11010202507</v>
      </c>
      <c r="E6" s="13" t="s">
        <v>26</v>
      </c>
      <c r="F6" s="15" t="s">
        <v>27</v>
      </c>
      <c r="G6" s="15" t="s">
        <v>28</v>
      </c>
      <c r="H6" s="18">
        <v>82.2</v>
      </c>
      <c r="I6" s="16">
        <f t="shared" si="0"/>
        <v>32.88</v>
      </c>
      <c r="J6" s="27">
        <v>79.2</v>
      </c>
      <c r="K6" s="24">
        <f t="shared" si="1"/>
        <v>47.52</v>
      </c>
      <c r="L6" s="17">
        <f t="shared" si="2"/>
        <v>80.4</v>
      </c>
      <c r="M6" s="25" t="s">
        <v>19</v>
      </c>
    </row>
    <row r="7" spans="1:13" s="3" customFormat="1" ht="27.75" customHeight="1">
      <c r="A7" s="12">
        <v>5</v>
      </c>
      <c r="B7" s="13" t="s">
        <v>29</v>
      </c>
      <c r="C7" s="14" t="s">
        <v>15</v>
      </c>
      <c r="D7" s="14">
        <v>11010202506</v>
      </c>
      <c r="E7" s="13" t="s">
        <v>30</v>
      </c>
      <c r="F7" s="15" t="s">
        <v>27</v>
      </c>
      <c r="G7" s="15" t="s">
        <v>28</v>
      </c>
      <c r="H7" s="19">
        <v>77.8</v>
      </c>
      <c r="I7" s="16">
        <f t="shared" si="0"/>
        <v>31.12</v>
      </c>
      <c r="J7" s="28">
        <v>81.6</v>
      </c>
      <c r="K7" s="24">
        <f t="shared" si="1"/>
        <v>48.959999999999994</v>
      </c>
      <c r="L7" s="17">
        <f t="shared" si="2"/>
        <v>80.08</v>
      </c>
      <c r="M7" s="25" t="s">
        <v>19</v>
      </c>
    </row>
    <row r="8" spans="1:13" s="3" customFormat="1" ht="27.75" customHeight="1">
      <c r="A8" s="12">
        <v>6</v>
      </c>
      <c r="B8" s="13" t="s">
        <v>31</v>
      </c>
      <c r="C8" s="14" t="s">
        <v>15</v>
      </c>
      <c r="D8" s="14">
        <v>11010202513</v>
      </c>
      <c r="E8" s="13" t="s">
        <v>32</v>
      </c>
      <c r="F8" s="15" t="s">
        <v>27</v>
      </c>
      <c r="G8" s="15" t="s">
        <v>28</v>
      </c>
      <c r="H8" s="18">
        <v>82.5</v>
      </c>
      <c r="I8" s="16">
        <f t="shared" si="0"/>
        <v>33</v>
      </c>
      <c r="J8" s="27">
        <v>78.4</v>
      </c>
      <c r="K8" s="24">
        <f t="shared" si="1"/>
        <v>47.04</v>
      </c>
      <c r="L8" s="17">
        <f t="shared" si="2"/>
        <v>80.03999999999999</v>
      </c>
      <c r="M8" s="29"/>
    </row>
    <row r="9" spans="1:13" s="3" customFormat="1" ht="27.75" customHeight="1">
      <c r="A9" s="12">
        <v>7</v>
      </c>
      <c r="B9" s="13" t="s">
        <v>33</v>
      </c>
      <c r="C9" s="14" t="s">
        <v>21</v>
      </c>
      <c r="D9" s="14">
        <v>11010202512</v>
      </c>
      <c r="E9" s="13" t="s">
        <v>34</v>
      </c>
      <c r="F9" s="15" t="s">
        <v>27</v>
      </c>
      <c r="G9" s="15" t="s">
        <v>28</v>
      </c>
      <c r="H9" s="19">
        <v>75.5</v>
      </c>
      <c r="I9" s="16">
        <f t="shared" si="0"/>
        <v>30.200000000000003</v>
      </c>
      <c r="J9" s="28">
        <v>83</v>
      </c>
      <c r="K9" s="24">
        <f t="shared" si="1"/>
        <v>49.8</v>
      </c>
      <c r="L9" s="17">
        <f t="shared" si="2"/>
        <v>80</v>
      </c>
      <c r="M9" s="30"/>
    </row>
    <row r="10" spans="1:13" s="3" customFormat="1" ht="27.75" customHeight="1">
      <c r="A10" s="12">
        <v>8</v>
      </c>
      <c r="B10" s="13" t="s">
        <v>35</v>
      </c>
      <c r="C10" s="14" t="s">
        <v>15</v>
      </c>
      <c r="D10" s="14">
        <v>11010202516</v>
      </c>
      <c r="E10" s="13" t="s">
        <v>36</v>
      </c>
      <c r="F10" s="15" t="s">
        <v>27</v>
      </c>
      <c r="G10" s="15" t="s">
        <v>28</v>
      </c>
      <c r="H10" s="19">
        <v>79.3</v>
      </c>
      <c r="I10" s="16">
        <f t="shared" si="0"/>
        <v>31.72</v>
      </c>
      <c r="J10" s="28">
        <v>77.4</v>
      </c>
      <c r="K10" s="24">
        <f t="shared" si="1"/>
        <v>46.440000000000005</v>
      </c>
      <c r="L10" s="17">
        <f t="shared" si="2"/>
        <v>78.16</v>
      </c>
      <c r="M10" s="30"/>
    </row>
    <row r="11" spans="1:13" s="3" customFormat="1" ht="27.75" customHeight="1">
      <c r="A11" s="12">
        <v>9</v>
      </c>
      <c r="B11" s="13" t="s">
        <v>37</v>
      </c>
      <c r="C11" s="14" t="s">
        <v>15</v>
      </c>
      <c r="D11" s="14">
        <v>11010202502</v>
      </c>
      <c r="E11" s="13" t="s">
        <v>38</v>
      </c>
      <c r="F11" s="15" t="s">
        <v>39</v>
      </c>
      <c r="G11" s="15" t="s">
        <v>40</v>
      </c>
      <c r="H11" s="19">
        <v>77.2</v>
      </c>
      <c r="I11" s="16">
        <f t="shared" si="0"/>
        <v>30.880000000000003</v>
      </c>
      <c r="J11" s="28">
        <v>81</v>
      </c>
      <c r="K11" s="24">
        <f t="shared" si="1"/>
        <v>48.6</v>
      </c>
      <c r="L11" s="17">
        <f t="shared" si="2"/>
        <v>79.48</v>
      </c>
      <c r="M11" s="25" t="s">
        <v>19</v>
      </c>
    </row>
    <row r="12" spans="1:13" s="3" customFormat="1" ht="27.75" customHeight="1">
      <c r="A12" s="12">
        <v>10</v>
      </c>
      <c r="B12" s="13" t="s">
        <v>41</v>
      </c>
      <c r="C12" s="14" t="s">
        <v>15</v>
      </c>
      <c r="D12" s="14">
        <v>11010202501</v>
      </c>
      <c r="E12" s="13" t="s">
        <v>42</v>
      </c>
      <c r="F12" s="15" t="s">
        <v>39</v>
      </c>
      <c r="G12" s="15" t="s">
        <v>40</v>
      </c>
      <c r="H12" s="19">
        <v>32.9</v>
      </c>
      <c r="I12" s="16">
        <f t="shared" si="0"/>
        <v>13.16</v>
      </c>
      <c r="J12" s="28" t="s">
        <v>43</v>
      </c>
      <c r="K12" s="24" t="s">
        <v>44</v>
      </c>
      <c r="L12" s="17" t="s">
        <v>44</v>
      </c>
      <c r="M12" s="30"/>
    </row>
    <row r="13" spans="1:13" s="3" customFormat="1" ht="27.75" customHeight="1">
      <c r="A13" s="12">
        <v>11</v>
      </c>
      <c r="B13" s="13" t="s">
        <v>45</v>
      </c>
      <c r="C13" s="14" t="s">
        <v>21</v>
      </c>
      <c r="D13" s="14">
        <v>11010202519</v>
      </c>
      <c r="E13" s="13" t="s">
        <v>46</v>
      </c>
      <c r="F13" s="15" t="s">
        <v>47</v>
      </c>
      <c r="G13" s="15" t="s">
        <v>28</v>
      </c>
      <c r="H13" s="19">
        <v>59.9</v>
      </c>
      <c r="I13" s="16">
        <f t="shared" si="0"/>
        <v>23.96</v>
      </c>
      <c r="J13" s="28">
        <v>78.2</v>
      </c>
      <c r="K13" s="24">
        <f aca="true" t="shared" si="3" ref="K13:K19">J13*60%</f>
        <v>46.92</v>
      </c>
      <c r="L13" s="17">
        <f aca="true" t="shared" si="4" ref="L13:L19">I13+K13</f>
        <v>70.88</v>
      </c>
      <c r="M13" s="25" t="s">
        <v>19</v>
      </c>
    </row>
    <row r="14" spans="1:13" s="3" customFormat="1" ht="27.75" customHeight="1">
      <c r="A14" s="12">
        <v>12</v>
      </c>
      <c r="B14" s="13" t="s">
        <v>48</v>
      </c>
      <c r="C14" s="14" t="s">
        <v>21</v>
      </c>
      <c r="D14" s="14">
        <v>11010202423</v>
      </c>
      <c r="E14" s="13" t="s">
        <v>49</v>
      </c>
      <c r="F14" s="15" t="s">
        <v>50</v>
      </c>
      <c r="G14" s="15" t="s">
        <v>51</v>
      </c>
      <c r="H14" s="19">
        <v>81.2</v>
      </c>
      <c r="I14" s="16">
        <f t="shared" si="0"/>
        <v>32.480000000000004</v>
      </c>
      <c r="J14" s="28">
        <v>84</v>
      </c>
      <c r="K14" s="24">
        <f t="shared" si="3"/>
        <v>50.4</v>
      </c>
      <c r="L14" s="17">
        <f t="shared" si="4"/>
        <v>82.88</v>
      </c>
      <c r="M14" s="25" t="s">
        <v>19</v>
      </c>
    </row>
    <row r="15" spans="1:13" s="3" customFormat="1" ht="27.75" customHeight="1">
      <c r="A15" s="12">
        <v>13</v>
      </c>
      <c r="B15" s="13" t="s">
        <v>52</v>
      </c>
      <c r="C15" s="14" t="s">
        <v>21</v>
      </c>
      <c r="D15" s="14">
        <v>11010202424</v>
      </c>
      <c r="E15" s="13" t="s">
        <v>53</v>
      </c>
      <c r="F15" s="15" t="s">
        <v>50</v>
      </c>
      <c r="G15" s="15" t="s">
        <v>51</v>
      </c>
      <c r="H15" s="19">
        <v>79</v>
      </c>
      <c r="I15" s="16">
        <f t="shared" si="0"/>
        <v>31.6</v>
      </c>
      <c r="J15" s="28">
        <v>81.6</v>
      </c>
      <c r="K15" s="24">
        <f t="shared" si="3"/>
        <v>48.959999999999994</v>
      </c>
      <c r="L15" s="17">
        <f t="shared" si="4"/>
        <v>80.56</v>
      </c>
      <c r="M15" s="25" t="s">
        <v>19</v>
      </c>
    </row>
    <row r="16" spans="1:13" s="3" customFormat="1" ht="27.75" customHeight="1">
      <c r="A16" s="12">
        <v>14</v>
      </c>
      <c r="B16" s="13" t="s">
        <v>54</v>
      </c>
      <c r="C16" s="14" t="s">
        <v>21</v>
      </c>
      <c r="D16" s="14">
        <v>11010202422</v>
      </c>
      <c r="E16" s="13" t="s">
        <v>55</v>
      </c>
      <c r="F16" s="15" t="s">
        <v>50</v>
      </c>
      <c r="G16" s="15" t="s">
        <v>51</v>
      </c>
      <c r="H16" s="19">
        <v>74.8</v>
      </c>
      <c r="I16" s="16">
        <f t="shared" si="0"/>
        <v>29.92</v>
      </c>
      <c r="J16" s="28">
        <v>80.6</v>
      </c>
      <c r="K16" s="24">
        <f t="shared" si="3"/>
        <v>48.35999999999999</v>
      </c>
      <c r="L16" s="17">
        <f t="shared" si="4"/>
        <v>78.28</v>
      </c>
      <c r="M16" s="30"/>
    </row>
    <row r="17" spans="1:13" s="3" customFormat="1" ht="27.75" customHeight="1">
      <c r="A17" s="12">
        <v>15</v>
      </c>
      <c r="B17" s="13" t="s">
        <v>56</v>
      </c>
      <c r="C17" s="14" t="s">
        <v>21</v>
      </c>
      <c r="D17" s="14">
        <v>11010202427</v>
      </c>
      <c r="E17" s="13" t="s">
        <v>57</v>
      </c>
      <c r="F17" s="15" t="s">
        <v>50</v>
      </c>
      <c r="G17" s="15" t="s">
        <v>51</v>
      </c>
      <c r="H17" s="19">
        <v>78.8</v>
      </c>
      <c r="I17" s="16">
        <f t="shared" si="0"/>
        <v>31.52</v>
      </c>
      <c r="J17" s="28">
        <v>77</v>
      </c>
      <c r="K17" s="24">
        <f t="shared" si="3"/>
        <v>46.199999999999996</v>
      </c>
      <c r="L17" s="17">
        <f t="shared" si="4"/>
        <v>77.72</v>
      </c>
      <c r="M17" s="30"/>
    </row>
    <row r="18" spans="1:13" s="3" customFormat="1" ht="27.75" customHeight="1">
      <c r="A18" s="12">
        <v>16</v>
      </c>
      <c r="B18" s="13" t="s">
        <v>58</v>
      </c>
      <c r="C18" s="14" t="s">
        <v>21</v>
      </c>
      <c r="D18" s="14">
        <v>11010202426</v>
      </c>
      <c r="E18" s="13" t="s">
        <v>59</v>
      </c>
      <c r="F18" s="15" t="s">
        <v>50</v>
      </c>
      <c r="G18" s="15" t="s">
        <v>51</v>
      </c>
      <c r="H18" s="19">
        <v>74.7</v>
      </c>
      <c r="I18" s="16">
        <f t="shared" si="0"/>
        <v>29.880000000000003</v>
      </c>
      <c r="J18" s="28">
        <v>79.4</v>
      </c>
      <c r="K18" s="24">
        <f t="shared" si="3"/>
        <v>47.64</v>
      </c>
      <c r="L18" s="17">
        <f t="shared" si="4"/>
        <v>77.52000000000001</v>
      </c>
      <c r="M18" s="30"/>
    </row>
    <row r="19" spans="1:13" s="3" customFormat="1" ht="27.75" customHeight="1">
      <c r="A19" s="12">
        <v>17</v>
      </c>
      <c r="B19" s="13" t="s">
        <v>60</v>
      </c>
      <c r="C19" s="14" t="s">
        <v>21</v>
      </c>
      <c r="D19" s="14">
        <v>11010202411</v>
      </c>
      <c r="E19" s="13" t="s">
        <v>61</v>
      </c>
      <c r="F19" s="15" t="s">
        <v>62</v>
      </c>
      <c r="G19" s="15" t="s">
        <v>63</v>
      </c>
      <c r="H19" s="19">
        <v>72.4</v>
      </c>
      <c r="I19" s="16">
        <f t="shared" si="0"/>
        <v>28.960000000000004</v>
      </c>
      <c r="J19" s="28">
        <v>80.4</v>
      </c>
      <c r="K19" s="24">
        <f t="shared" si="3"/>
        <v>48.24</v>
      </c>
      <c r="L19" s="17">
        <f t="shared" si="4"/>
        <v>77.2</v>
      </c>
      <c r="M19" s="25" t="s">
        <v>19</v>
      </c>
    </row>
    <row r="20" spans="1:13" s="3" customFormat="1" ht="27.75" customHeight="1">
      <c r="A20" s="12">
        <v>18</v>
      </c>
      <c r="B20" s="13" t="s">
        <v>64</v>
      </c>
      <c r="C20" s="14" t="s">
        <v>21</v>
      </c>
      <c r="D20" s="14">
        <v>11010202410</v>
      </c>
      <c r="E20" s="13" t="s">
        <v>65</v>
      </c>
      <c r="F20" s="15" t="s">
        <v>62</v>
      </c>
      <c r="G20" s="15" t="s">
        <v>63</v>
      </c>
      <c r="H20" s="19">
        <v>59</v>
      </c>
      <c r="I20" s="16">
        <f t="shared" si="0"/>
        <v>23.6</v>
      </c>
      <c r="J20" s="28" t="s">
        <v>43</v>
      </c>
      <c r="K20" s="24" t="s">
        <v>44</v>
      </c>
      <c r="L20" s="17" t="s">
        <v>44</v>
      </c>
      <c r="M20" s="30"/>
    </row>
    <row r="21" spans="1:13" s="3" customFormat="1" ht="27.75" customHeight="1">
      <c r="A21" s="12">
        <v>19</v>
      </c>
      <c r="B21" s="13" t="s">
        <v>66</v>
      </c>
      <c r="C21" s="14" t="s">
        <v>15</v>
      </c>
      <c r="D21" s="14">
        <v>11010202404</v>
      </c>
      <c r="E21" s="13" t="s">
        <v>67</v>
      </c>
      <c r="F21" s="15" t="s">
        <v>68</v>
      </c>
      <c r="G21" s="15" t="s">
        <v>28</v>
      </c>
      <c r="H21" s="19">
        <v>77.6</v>
      </c>
      <c r="I21" s="16">
        <f t="shared" si="0"/>
        <v>31.04</v>
      </c>
      <c r="J21" s="28">
        <v>87</v>
      </c>
      <c r="K21" s="24">
        <f aca="true" t="shared" si="5" ref="K21:K35">J21*60%</f>
        <v>52.199999999999996</v>
      </c>
      <c r="L21" s="17">
        <f aca="true" t="shared" si="6" ref="L21:L35">I21+K21</f>
        <v>83.24</v>
      </c>
      <c r="M21" s="25" t="s">
        <v>19</v>
      </c>
    </row>
    <row r="22" spans="1:13" s="3" customFormat="1" ht="27.75" customHeight="1">
      <c r="A22" s="12">
        <v>20</v>
      </c>
      <c r="B22" s="13" t="s">
        <v>69</v>
      </c>
      <c r="C22" s="14" t="s">
        <v>21</v>
      </c>
      <c r="D22" s="14">
        <v>11010202401</v>
      </c>
      <c r="E22" s="13" t="s">
        <v>70</v>
      </c>
      <c r="F22" s="15" t="s">
        <v>68</v>
      </c>
      <c r="G22" s="15" t="s">
        <v>28</v>
      </c>
      <c r="H22" s="19">
        <v>80</v>
      </c>
      <c r="I22" s="16">
        <f t="shared" si="0"/>
        <v>32</v>
      </c>
      <c r="J22" s="28">
        <v>79.8</v>
      </c>
      <c r="K22" s="24">
        <f t="shared" si="5"/>
        <v>47.879999999999995</v>
      </c>
      <c r="L22" s="17">
        <f t="shared" si="6"/>
        <v>79.88</v>
      </c>
      <c r="M22" s="25" t="s">
        <v>19</v>
      </c>
    </row>
    <row r="23" spans="1:13" s="3" customFormat="1" ht="27.75" customHeight="1">
      <c r="A23" s="12">
        <v>21</v>
      </c>
      <c r="B23" s="13" t="s">
        <v>56</v>
      </c>
      <c r="C23" s="14" t="s">
        <v>15</v>
      </c>
      <c r="D23" s="14">
        <v>11010202402</v>
      </c>
      <c r="E23" s="13" t="s">
        <v>71</v>
      </c>
      <c r="F23" s="15" t="s">
        <v>68</v>
      </c>
      <c r="G23" s="15" t="s">
        <v>28</v>
      </c>
      <c r="H23" s="19">
        <v>76.4</v>
      </c>
      <c r="I23" s="16">
        <f t="shared" si="0"/>
        <v>30.560000000000002</v>
      </c>
      <c r="J23" s="28">
        <v>80.6</v>
      </c>
      <c r="K23" s="24">
        <f t="shared" si="5"/>
        <v>48.35999999999999</v>
      </c>
      <c r="L23" s="17">
        <f t="shared" si="6"/>
        <v>78.91999999999999</v>
      </c>
      <c r="M23" s="30"/>
    </row>
    <row r="24" spans="1:13" s="3" customFormat="1" ht="27.75" customHeight="1">
      <c r="A24" s="12">
        <v>22</v>
      </c>
      <c r="B24" s="13" t="s">
        <v>31</v>
      </c>
      <c r="C24" s="14" t="s">
        <v>15</v>
      </c>
      <c r="D24" s="14">
        <v>11010202403</v>
      </c>
      <c r="E24" s="13" t="s">
        <v>72</v>
      </c>
      <c r="F24" s="15" t="s">
        <v>68</v>
      </c>
      <c r="G24" s="15" t="s">
        <v>28</v>
      </c>
      <c r="H24" s="19">
        <v>78.3</v>
      </c>
      <c r="I24" s="16">
        <f t="shared" si="0"/>
        <v>31.32</v>
      </c>
      <c r="J24" s="28">
        <v>78.6</v>
      </c>
      <c r="K24" s="24">
        <f t="shared" si="5"/>
        <v>47.16</v>
      </c>
      <c r="L24" s="17">
        <f t="shared" si="6"/>
        <v>78.47999999999999</v>
      </c>
      <c r="M24" s="30"/>
    </row>
    <row r="25" spans="1:13" s="3" customFormat="1" ht="27.75" customHeight="1">
      <c r="A25" s="12">
        <v>23</v>
      </c>
      <c r="B25" s="13" t="s">
        <v>73</v>
      </c>
      <c r="C25" s="14" t="s">
        <v>15</v>
      </c>
      <c r="D25" s="14">
        <v>11010202405</v>
      </c>
      <c r="E25" s="13" t="s">
        <v>74</v>
      </c>
      <c r="F25" s="15" t="s">
        <v>75</v>
      </c>
      <c r="G25" s="15" t="s">
        <v>76</v>
      </c>
      <c r="H25" s="19">
        <v>81.2</v>
      </c>
      <c r="I25" s="16">
        <f t="shared" si="0"/>
        <v>32.480000000000004</v>
      </c>
      <c r="J25" s="28">
        <v>81.6</v>
      </c>
      <c r="K25" s="24">
        <f t="shared" si="5"/>
        <v>48.959999999999994</v>
      </c>
      <c r="L25" s="17">
        <f t="shared" si="6"/>
        <v>81.44</v>
      </c>
      <c r="M25" s="25" t="s">
        <v>19</v>
      </c>
    </row>
    <row r="26" spans="1:13" s="3" customFormat="1" ht="27.75" customHeight="1">
      <c r="A26" s="12">
        <v>24</v>
      </c>
      <c r="B26" s="13" t="s">
        <v>77</v>
      </c>
      <c r="C26" s="14" t="s">
        <v>21</v>
      </c>
      <c r="D26" s="14">
        <v>11010202409</v>
      </c>
      <c r="E26" s="13" t="s">
        <v>78</v>
      </c>
      <c r="F26" s="15" t="s">
        <v>75</v>
      </c>
      <c r="G26" s="15" t="s">
        <v>76</v>
      </c>
      <c r="H26" s="19">
        <v>78.3</v>
      </c>
      <c r="I26" s="16">
        <f t="shared" si="0"/>
        <v>31.32</v>
      </c>
      <c r="J26" s="28">
        <v>81</v>
      </c>
      <c r="K26" s="24">
        <f t="shared" si="5"/>
        <v>48.6</v>
      </c>
      <c r="L26" s="17">
        <f t="shared" si="6"/>
        <v>79.92</v>
      </c>
      <c r="M26" s="25" t="s">
        <v>19</v>
      </c>
    </row>
    <row r="27" spans="1:13" s="3" customFormat="1" ht="27.75" customHeight="1">
      <c r="A27" s="12">
        <v>25</v>
      </c>
      <c r="B27" s="13" t="s">
        <v>79</v>
      </c>
      <c r="C27" s="14" t="s">
        <v>15</v>
      </c>
      <c r="D27" s="14">
        <v>11010202407</v>
      </c>
      <c r="E27" s="13" t="s">
        <v>80</v>
      </c>
      <c r="F27" s="15" t="s">
        <v>75</v>
      </c>
      <c r="G27" s="15" t="s">
        <v>76</v>
      </c>
      <c r="H27" s="19">
        <v>78.1</v>
      </c>
      <c r="I27" s="16">
        <f t="shared" si="0"/>
        <v>31.24</v>
      </c>
      <c r="J27" s="28">
        <v>79.2</v>
      </c>
      <c r="K27" s="24">
        <f t="shared" si="5"/>
        <v>47.52</v>
      </c>
      <c r="L27" s="17">
        <f t="shared" si="6"/>
        <v>78.76</v>
      </c>
      <c r="M27" s="30"/>
    </row>
    <row r="28" spans="1:13" s="3" customFormat="1" ht="27.75" customHeight="1">
      <c r="A28" s="12">
        <v>26</v>
      </c>
      <c r="B28" s="13" t="s">
        <v>81</v>
      </c>
      <c r="C28" s="14" t="s">
        <v>15</v>
      </c>
      <c r="D28" s="14">
        <v>11010202406</v>
      </c>
      <c r="E28" s="13" t="s">
        <v>82</v>
      </c>
      <c r="F28" s="15" t="s">
        <v>75</v>
      </c>
      <c r="G28" s="15" t="s">
        <v>76</v>
      </c>
      <c r="H28" s="19">
        <v>80</v>
      </c>
      <c r="I28" s="16">
        <f t="shared" si="0"/>
        <v>32</v>
      </c>
      <c r="J28" s="28">
        <v>77.8</v>
      </c>
      <c r="K28" s="24">
        <f t="shared" si="5"/>
        <v>46.68</v>
      </c>
      <c r="L28" s="17">
        <f t="shared" si="6"/>
        <v>78.68</v>
      </c>
      <c r="M28" s="30"/>
    </row>
    <row r="29" spans="1:13" s="3" customFormat="1" ht="27.75" customHeight="1">
      <c r="A29" s="12">
        <v>27</v>
      </c>
      <c r="B29" s="13" t="s">
        <v>81</v>
      </c>
      <c r="C29" s="14" t="s">
        <v>21</v>
      </c>
      <c r="D29" s="14">
        <v>11010202408</v>
      </c>
      <c r="E29" s="13" t="s">
        <v>83</v>
      </c>
      <c r="F29" s="15" t="s">
        <v>75</v>
      </c>
      <c r="G29" s="15" t="s">
        <v>76</v>
      </c>
      <c r="H29" s="19">
        <v>68.5</v>
      </c>
      <c r="I29" s="16">
        <f t="shared" si="0"/>
        <v>27.400000000000002</v>
      </c>
      <c r="J29" s="28">
        <v>77.8</v>
      </c>
      <c r="K29" s="24">
        <f t="shared" si="5"/>
        <v>46.68</v>
      </c>
      <c r="L29" s="17">
        <f t="shared" si="6"/>
        <v>74.08</v>
      </c>
      <c r="M29" s="30"/>
    </row>
    <row r="30" spans="1:13" s="3" customFormat="1" ht="27.75" customHeight="1">
      <c r="A30" s="12">
        <v>28</v>
      </c>
      <c r="B30" s="13" t="s">
        <v>84</v>
      </c>
      <c r="C30" s="14" t="s">
        <v>15</v>
      </c>
      <c r="D30" s="14">
        <v>11010202416</v>
      </c>
      <c r="E30" s="13" t="s">
        <v>85</v>
      </c>
      <c r="F30" s="15" t="s">
        <v>86</v>
      </c>
      <c r="G30" s="15" t="s">
        <v>87</v>
      </c>
      <c r="H30" s="19">
        <v>77</v>
      </c>
      <c r="I30" s="16">
        <f t="shared" si="0"/>
        <v>30.8</v>
      </c>
      <c r="J30" s="28">
        <v>85.4</v>
      </c>
      <c r="K30" s="24">
        <f t="shared" si="5"/>
        <v>51.24</v>
      </c>
      <c r="L30" s="17">
        <f t="shared" si="6"/>
        <v>82.04</v>
      </c>
      <c r="M30" s="25" t="s">
        <v>19</v>
      </c>
    </row>
    <row r="31" spans="1:13" s="3" customFormat="1" ht="27.75" customHeight="1">
      <c r="A31" s="12">
        <v>29</v>
      </c>
      <c r="B31" s="13" t="s">
        <v>88</v>
      </c>
      <c r="C31" s="14" t="s">
        <v>21</v>
      </c>
      <c r="D31" s="14">
        <v>11010202415</v>
      </c>
      <c r="E31" s="13" t="s">
        <v>89</v>
      </c>
      <c r="F31" s="15" t="s">
        <v>86</v>
      </c>
      <c r="G31" s="15" t="s">
        <v>87</v>
      </c>
      <c r="H31" s="19">
        <v>76.8</v>
      </c>
      <c r="I31" s="16">
        <f t="shared" si="0"/>
        <v>30.72</v>
      </c>
      <c r="J31" s="28">
        <v>80.8</v>
      </c>
      <c r="K31" s="24">
        <f t="shared" si="5"/>
        <v>48.48</v>
      </c>
      <c r="L31" s="17">
        <f t="shared" si="6"/>
        <v>79.19999999999999</v>
      </c>
      <c r="M31" s="25" t="s">
        <v>19</v>
      </c>
    </row>
    <row r="32" spans="1:13" s="3" customFormat="1" ht="27.75" customHeight="1">
      <c r="A32" s="12">
        <v>30</v>
      </c>
      <c r="B32" s="13" t="s">
        <v>90</v>
      </c>
      <c r="C32" s="14" t="s">
        <v>15</v>
      </c>
      <c r="D32" s="14">
        <v>11010202413</v>
      </c>
      <c r="E32" s="13" t="s">
        <v>91</v>
      </c>
      <c r="F32" s="15" t="s">
        <v>86</v>
      </c>
      <c r="G32" s="15" t="s">
        <v>87</v>
      </c>
      <c r="H32" s="19">
        <v>80.1</v>
      </c>
      <c r="I32" s="16">
        <f t="shared" si="0"/>
        <v>32.04</v>
      </c>
      <c r="J32" s="28">
        <v>77.6</v>
      </c>
      <c r="K32" s="24">
        <f t="shared" si="5"/>
        <v>46.559999999999995</v>
      </c>
      <c r="L32" s="17">
        <f t="shared" si="6"/>
        <v>78.6</v>
      </c>
      <c r="M32" s="30"/>
    </row>
    <row r="33" spans="1:13" s="3" customFormat="1" ht="27.75" customHeight="1">
      <c r="A33" s="12">
        <v>31</v>
      </c>
      <c r="B33" s="13" t="s">
        <v>54</v>
      </c>
      <c r="C33" s="14" t="s">
        <v>15</v>
      </c>
      <c r="D33" s="14">
        <v>11010202414</v>
      </c>
      <c r="E33" s="13" t="s">
        <v>92</v>
      </c>
      <c r="F33" s="15" t="s">
        <v>86</v>
      </c>
      <c r="G33" s="15" t="s">
        <v>87</v>
      </c>
      <c r="H33" s="19">
        <v>73.2</v>
      </c>
      <c r="I33" s="16">
        <f t="shared" si="0"/>
        <v>29.28</v>
      </c>
      <c r="J33" s="28">
        <v>79.6</v>
      </c>
      <c r="K33" s="24">
        <f t="shared" si="5"/>
        <v>47.76</v>
      </c>
      <c r="L33" s="17">
        <f t="shared" si="6"/>
        <v>77.03999999999999</v>
      </c>
      <c r="M33" s="30"/>
    </row>
    <row r="34" spans="1:13" s="3" customFormat="1" ht="27.75" customHeight="1">
      <c r="A34" s="12">
        <v>32</v>
      </c>
      <c r="B34" s="13" t="s">
        <v>93</v>
      </c>
      <c r="C34" s="14" t="s">
        <v>15</v>
      </c>
      <c r="D34" s="14">
        <v>11010202419</v>
      </c>
      <c r="E34" s="13" t="s">
        <v>94</v>
      </c>
      <c r="F34" s="15" t="s">
        <v>86</v>
      </c>
      <c r="G34" s="15" t="s">
        <v>95</v>
      </c>
      <c r="H34" s="19">
        <v>68.7</v>
      </c>
      <c r="I34" s="16">
        <f t="shared" si="0"/>
        <v>27.480000000000004</v>
      </c>
      <c r="J34" s="28">
        <v>83.2</v>
      </c>
      <c r="K34" s="24">
        <f t="shared" si="5"/>
        <v>49.92</v>
      </c>
      <c r="L34" s="17">
        <f t="shared" si="6"/>
        <v>77.4</v>
      </c>
      <c r="M34" s="25" t="s">
        <v>19</v>
      </c>
    </row>
    <row r="35" spans="1:13" s="3" customFormat="1" ht="27.75" customHeight="1">
      <c r="A35" s="12">
        <v>33</v>
      </c>
      <c r="B35" s="13" t="s">
        <v>96</v>
      </c>
      <c r="C35" s="14" t="s">
        <v>15</v>
      </c>
      <c r="D35" s="14">
        <v>11010202417</v>
      </c>
      <c r="E35" s="13" t="s">
        <v>97</v>
      </c>
      <c r="F35" s="15" t="s">
        <v>86</v>
      </c>
      <c r="G35" s="15" t="s">
        <v>95</v>
      </c>
      <c r="H35" s="19">
        <v>73</v>
      </c>
      <c r="I35" s="16">
        <f t="shared" si="0"/>
        <v>29.200000000000003</v>
      </c>
      <c r="J35" s="28">
        <v>78.2</v>
      </c>
      <c r="K35" s="24">
        <f t="shared" si="5"/>
        <v>46.92</v>
      </c>
      <c r="L35" s="17">
        <f t="shared" si="6"/>
        <v>76.12</v>
      </c>
      <c r="M35" s="25" t="s">
        <v>19</v>
      </c>
    </row>
    <row r="36" spans="1:13" s="4" customFormat="1" ht="27.75" customHeight="1">
      <c r="A36" s="12">
        <v>34</v>
      </c>
      <c r="B36" s="13" t="s">
        <v>90</v>
      </c>
      <c r="C36" s="14" t="s">
        <v>15</v>
      </c>
      <c r="D36" s="14">
        <v>11010202420</v>
      </c>
      <c r="E36" s="13" t="s">
        <v>98</v>
      </c>
      <c r="F36" s="15" t="s">
        <v>86</v>
      </c>
      <c r="G36" s="15" t="s">
        <v>95</v>
      </c>
      <c r="H36" s="16">
        <v>79.8</v>
      </c>
      <c r="I36" s="16">
        <f t="shared" si="0"/>
        <v>31.92</v>
      </c>
      <c r="J36" s="23" t="s">
        <v>99</v>
      </c>
      <c r="K36" s="24" t="s">
        <v>44</v>
      </c>
      <c r="L36" s="17" t="s">
        <v>44</v>
      </c>
      <c r="M36" s="26"/>
    </row>
    <row r="37" spans="1:13" s="3" customFormat="1" ht="27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2" s="3" customFormat="1" ht="11.25">
      <c r="A38" s="5"/>
      <c r="H38" s="6"/>
      <c r="I38" s="6"/>
      <c r="J38" s="31"/>
      <c r="K38" s="31"/>
      <c r="L38" s="6"/>
    </row>
    <row r="39" spans="1:12" s="3" customFormat="1" ht="11.25">
      <c r="A39" s="5"/>
      <c r="H39" s="6"/>
      <c r="I39" s="6"/>
      <c r="J39" s="31"/>
      <c r="K39" s="31"/>
      <c r="L39" s="6"/>
    </row>
    <row r="40" spans="1:12" s="3" customFormat="1" ht="11.25">
      <c r="A40" s="5"/>
      <c r="H40" s="6"/>
      <c r="I40" s="6"/>
      <c r="J40" s="31"/>
      <c r="K40" s="31"/>
      <c r="L40" s="6"/>
    </row>
    <row r="41" spans="1:12" s="3" customFormat="1" ht="11.25">
      <c r="A41" s="5"/>
      <c r="H41" s="6"/>
      <c r="I41" s="6"/>
      <c r="J41" s="31"/>
      <c r="K41" s="31"/>
      <c r="L41" s="6"/>
    </row>
    <row r="42" spans="1:12" s="3" customFormat="1" ht="11.25">
      <c r="A42" s="5"/>
      <c r="H42" s="6"/>
      <c r="I42" s="6"/>
      <c r="J42" s="31"/>
      <c r="K42" s="31"/>
      <c r="L42" s="6"/>
    </row>
    <row r="43" spans="1:12" s="3" customFormat="1" ht="11.25">
      <c r="A43" s="5"/>
      <c r="H43" s="6"/>
      <c r="I43" s="6"/>
      <c r="J43" s="31"/>
      <c r="K43" s="31"/>
      <c r="L43" s="6"/>
    </row>
    <row r="44" spans="1:12" s="3" customFormat="1" ht="11.25">
      <c r="A44" s="5"/>
      <c r="H44" s="6"/>
      <c r="I44" s="6"/>
      <c r="J44" s="31"/>
      <c r="K44" s="31"/>
      <c r="L44" s="6"/>
    </row>
    <row r="45" spans="1:12" s="3" customFormat="1" ht="11.25">
      <c r="A45" s="5"/>
      <c r="H45" s="6"/>
      <c r="I45" s="6"/>
      <c r="J45" s="31"/>
      <c r="K45" s="31"/>
      <c r="L45" s="6"/>
    </row>
    <row r="46" spans="1:12" s="3" customFormat="1" ht="11.25">
      <c r="A46" s="5"/>
      <c r="H46" s="6"/>
      <c r="I46" s="6"/>
      <c r="J46" s="31"/>
      <c r="K46" s="31"/>
      <c r="L46" s="6"/>
    </row>
    <row r="47" spans="1:12" s="3" customFormat="1" ht="11.25">
      <c r="A47" s="5"/>
      <c r="H47" s="6"/>
      <c r="I47" s="6"/>
      <c r="J47" s="31"/>
      <c r="K47" s="31"/>
      <c r="L47" s="6"/>
    </row>
    <row r="48" spans="1:12" s="3" customFormat="1" ht="11.25">
      <c r="A48" s="5"/>
      <c r="H48" s="6"/>
      <c r="I48" s="6"/>
      <c r="J48" s="31"/>
      <c r="K48" s="31"/>
      <c r="L48" s="6"/>
    </row>
    <row r="49" spans="1:12" s="3" customFormat="1" ht="11.25">
      <c r="A49" s="5"/>
      <c r="H49" s="6"/>
      <c r="I49" s="6"/>
      <c r="J49" s="31"/>
      <c r="K49" s="31"/>
      <c r="L49" s="6"/>
    </row>
    <row r="50" spans="1:12" s="3" customFormat="1" ht="11.25">
      <c r="A50" s="5"/>
      <c r="H50" s="6"/>
      <c r="I50" s="6"/>
      <c r="J50" s="31"/>
      <c r="K50" s="31"/>
      <c r="L50" s="6"/>
    </row>
  </sheetData>
  <sheetProtection/>
  <mergeCells count="1">
    <mergeCell ref="A1:M1"/>
  </mergeCells>
  <dataValidations count="1">
    <dataValidation allowBlank="1" showErrorMessage="1" prompt="请以&quot;xxxx.xx&quot;格式输时间，如2013.06" sqref="G13 G36 G14:G31 G32:G33"/>
  </dataValidations>
  <printOptions/>
  <pageMargins left="0.5902777777777778" right="0.4326388888888889" top="1" bottom="1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桑振亚</cp:lastModifiedBy>
  <cp:lastPrinted>2022-06-11T05:54:39Z</cp:lastPrinted>
  <dcterms:created xsi:type="dcterms:W3CDTF">2012-07-30T02:09:42Z</dcterms:created>
  <dcterms:modified xsi:type="dcterms:W3CDTF">2023-12-17T06:54:29Z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4DC08680FC5F4199B5E703C494732E65_12</vt:lpwstr>
  </property>
</Properties>
</file>