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居家安养汇总表" sheetId="1" r:id="rId1"/>
  </sheets>
  <calcPr calcId="144525"/>
</workbook>
</file>

<file path=xl/sharedStrings.xml><?xml version="1.0" encoding="utf-8"?>
<sst xmlns="http://schemas.openxmlformats.org/spreadsheetml/2006/main" count="47" uniqueCount="43">
  <si>
    <r>
      <rPr>
        <sz val="10"/>
        <rFont val="宋体"/>
        <charset val="0"/>
      </rPr>
      <t>附件：</t>
    </r>
    <r>
      <rPr>
        <sz val="10"/>
        <rFont val="Arial"/>
        <charset val="0"/>
      </rPr>
      <t>4</t>
    </r>
  </si>
  <si>
    <r>
      <rPr>
        <sz val="16"/>
        <rFont val="Arial"/>
        <charset val="0"/>
      </rPr>
      <t>2024</t>
    </r>
    <r>
      <rPr>
        <sz val="16"/>
        <rFont val="宋体"/>
        <charset val="0"/>
      </rPr>
      <t>年</t>
    </r>
    <r>
      <rPr>
        <sz val="16"/>
        <rFont val="Arial"/>
        <charset val="0"/>
      </rPr>
      <t>2</t>
    </r>
    <r>
      <rPr>
        <sz val="16"/>
        <rFont val="宋体"/>
        <charset val="0"/>
      </rPr>
      <t>月份重度残疾人护理补贴发放统计表</t>
    </r>
  </si>
  <si>
    <t>居家安养重度残疾人护理补贴</t>
  </si>
  <si>
    <t>集中托养重度残疾人护理补贴</t>
  </si>
  <si>
    <t>乡镇（街道）</t>
  </si>
  <si>
    <t>补助人数（人）</t>
  </si>
  <si>
    <t>本月补助金额（元）</t>
  </si>
  <si>
    <t>补发金额（元）</t>
  </si>
  <si>
    <t>合计发放金额（元）</t>
  </si>
  <si>
    <t>托养机构</t>
  </si>
  <si>
    <t>紫金街道</t>
  </si>
  <si>
    <t>丽水利宏养老服务有限公司</t>
  </si>
  <si>
    <t>岩泉街道</t>
  </si>
  <si>
    <t>丽水市佰仁颐养院</t>
  </si>
  <si>
    <t>万象街道</t>
  </si>
  <si>
    <t>丽水市残疾人托养中心</t>
  </si>
  <si>
    <t>白云街道</t>
  </si>
  <si>
    <t>丽水市第二人民医院</t>
  </si>
  <si>
    <t>联城街道</t>
  </si>
  <si>
    <t>丽水市金苑金晖养老照护中心</t>
  </si>
  <si>
    <t>碧湖镇</t>
  </si>
  <si>
    <t>丽水市康馨养老服务有限公司</t>
  </si>
  <si>
    <t>大港头镇</t>
  </si>
  <si>
    <t>丽水市莲都区百福园养老服务中心</t>
  </si>
  <si>
    <t>老竹镇</t>
  </si>
  <si>
    <t>丽水市莲都区儿童福利院</t>
  </si>
  <si>
    <t>雅溪镇</t>
  </si>
  <si>
    <t>丽水市莲都区管家养老院</t>
  </si>
  <si>
    <t>太平乡</t>
  </si>
  <si>
    <t>丽水市莲都区红景天家园养老院</t>
  </si>
  <si>
    <t>仙渡乡</t>
  </si>
  <si>
    <t>丽水市莲都区佳福养老院</t>
  </si>
  <si>
    <t>峰源乡</t>
  </si>
  <si>
    <t>丽水市莲都区仁济养护院</t>
  </si>
  <si>
    <t>丽新乡</t>
  </si>
  <si>
    <t>丽水市莲都区溪口仁和养老院</t>
  </si>
  <si>
    <t>黄村乡</t>
  </si>
  <si>
    <t>丽水市南城综合福利院</t>
  </si>
  <si>
    <t>丽水市唯康怡福家园</t>
  </si>
  <si>
    <t>居家合计</t>
  </si>
  <si>
    <t>托养合计</t>
  </si>
  <si>
    <t>总合计</t>
  </si>
  <si>
    <t>注：补发金额为2024年1月份新审批对象补发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</si>
</sst>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0"/>
      <name val="Arial"/>
      <charset val="0"/>
    </font>
    <font>
      <sz val="10"/>
      <name val="宋体"/>
      <charset val="0"/>
    </font>
    <font>
      <sz val="16"/>
      <name val="Arial"/>
      <charset val="0"/>
    </font>
    <font>
      <sz val="11"/>
      <name val="宋体"/>
      <charset val="134"/>
    </font>
    <font>
      <sz val="10"/>
      <name val="宋体"/>
      <charset val="0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0"/>
      <color theme="1"/>
      <name val="宋体"/>
      <charset val="0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0"/>
      <scheme val="minor"/>
    </font>
    <font>
      <b/>
      <sz val="11"/>
      <name val="宋体"/>
      <charset val="0"/>
      <scheme val="minor"/>
    </font>
    <font>
      <sz val="12"/>
      <name val="宋体"/>
      <charset val="0"/>
      <scheme val="minor"/>
    </font>
    <font>
      <sz val="12"/>
      <name val="宋体"/>
      <charset val="0"/>
    </font>
    <font>
      <sz val="12"/>
      <name val="Arial"/>
      <charset val="0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永中宋体"/>
      <charset val="134"/>
    </font>
    <font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6" borderId="18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18" fillId="2" borderId="16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/>
    <xf numFmtId="0" fontId="0" fillId="0" borderId="7" xfId="0" applyFill="1" applyBorder="1"/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/>
    <xf numFmtId="0" fontId="5" fillId="0" borderId="8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汇总表(0601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topLeftCell="A4" workbookViewId="0">
      <selection activeCell="L14" sqref="L14"/>
    </sheetView>
  </sheetViews>
  <sheetFormatPr defaultColWidth="9.14285714285714" defaultRowHeight="12.75"/>
  <cols>
    <col min="1" max="1" width="14.7142857142857" style="1" customWidth="1"/>
    <col min="2" max="2" width="11" style="1" customWidth="1"/>
    <col min="3" max="3" width="12.4285714285714" style="1" customWidth="1"/>
    <col min="4" max="4" width="11.8571428571429" style="1" customWidth="1"/>
    <col min="5" max="5" width="12.1428571428571" style="1" customWidth="1"/>
    <col min="6" max="6" width="36.2857142857143" style="2" customWidth="1"/>
    <col min="7" max="7" width="11.5714285714286" style="1" customWidth="1"/>
    <col min="8" max="8" width="12.5714285714286" style="1" customWidth="1"/>
    <col min="9" max="9" width="11.5714285714286" style="1" customWidth="1"/>
    <col min="10" max="10" width="11.4285714285714" style="1" customWidth="1"/>
    <col min="11" max="16384" width="9.14285714285714" style="1"/>
  </cols>
  <sheetData>
    <row r="1" spans="1:1">
      <c r="A1" s="3" t="s">
        <v>0</v>
      </c>
    </row>
    <row r="2" s="1" customFormat="1" ht="25" customHeight="1" spans="1:10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</row>
    <row r="3" s="1" customFormat="1" ht="25" customHeight="1" spans="1:10">
      <c r="A3" s="6" t="s">
        <v>2</v>
      </c>
      <c r="B3" s="7"/>
      <c r="C3" s="7"/>
      <c r="D3" s="7"/>
      <c r="E3" s="8"/>
      <c r="F3" s="9" t="s">
        <v>3</v>
      </c>
      <c r="G3" s="10"/>
      <c r="H3" s="10"/>
      <c r="I3" s="10"/>
      <c r="J3" s="34"/>
    </row>
    <row r="4" s="1" customFormat="1" ht="32" customHeight="1" spans="1:10">
      <c r="A4" s="11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6" t="s">
        <v>9</v>
      </c>
      <c r="G4" s="7" t="s">
        <v>5</v>
      </c>
      <c r="H4" s="7" t="s">
        <v>6</v>
      </c>
      <c r="I4" s="7" t="s">
        <v>7</v>
      </c>
      <c r="J4" s="8" t="s">
        <v>8</v>
      </c>
    </row>
    <row r="5" s="1" customFormat="1" ht="23" customHeight="1" spans="1:10">
      <c r="A5" s="14" t="s">
        <v>10</v>
      </c>
      <c r="B5" s="15">
        <v>452</v>
      </c>
      <c r="C5" s="15">
        <v>79050</v>
      </c>
      <c r="D5" s="15">
        <v>375</v>
      </c>
      <c r="E5" s="16">
        <f>SUM(C5:D5)</f>
        <v>79425</v>
      </c>
      <c r="F5" s="14" t="s">
        <v>11</v>
      </c>
      <c r="G5" s="17">
        <v>12</v>
      </c>
      <c r="H5" s="17">
        <v>6038</v>
      </c>
      <c r="I5" s="17">
        <v>0</v>
      </c>
      <c r="J5" s="35">
        <f>SUM(H5:I5)</f>
        <v>6038</v>
      </c>
    </row>
    <row r="6" s="1" customFormat="1" ht="23" customHeight="1" spans="1:10">
      <c r="A6" s="14" t="s">
        <v>12</v>
      </c>
      <c r="B6" s="15">
        <v>539</v>
      </c>
      <c r="C6" s="15">
        <v>96825</v>
      </c>
      <c r="D6" s="15">
        <v>1125</v>
      </c>
      <c r="E6" s="16">
        <f t="shared" ref="E6:E18" si="0">SUM(C6:D6)</f>
        <v>97950</v>
      </c>
      <c r="F6" s="14" t="s">
        <v>13</v>
      </c>
      <c r="G6" s="17">
        <v>2</v>
      </c>
      <c r="H6" s="17">
        <v>1325</v>
      </c>
      <c r="I6" s="17">
        <v>0</v>
      </c>
      <c r="J6" s="35">
        <f t="shared" ref="J6:J19" si="1">SUM(H6:I6)</f>
        <v>1325</v>
      </c>
    </row>
    <row r="7" s="1" customFormat="1" ht="23" customHeight="1" spans="1:10">
      <c r="A7" s="14" t="s">
        <v>14</v>
      </c>
      <c r="B7" s="15">
        <v>453</v>
      </c>
      <c r="C7" s="15">
        <v>83925</v>
      </c>
      <c r="D7" s="15">
        <v>750</v>
      </c>
      <c r="E7" s="16">
        <f t="shared" si="0"/>
        <v>84675</v>
      </c>
      <c r="F7" s="14" t="s">
        <v>15</v>
      </c>
      <c r="G7" s="17">
        <v>76</v>
      </c>
      <c r="H7" s="17">
        <v>41954</v>
      </c>
      <c r="I7" s="17">
        <v>0</v>
      </c>
      <c r="J7" s="35">
        <f t="shared" si="1"/>
        <v>41954</v>
      </c>
    </row>
    <row r="8" s="1" customFormat="1" ht="23" customHeight="1" spans="1:10">
      <c r="A8" s="14" t="s">
        <v>16</v>
      </c>
      <c r="B8" s="15">
        <v>259</v>
      </c>
      <c r="C8" s="15">
        <v>51000</v>
      </c>
      <c r="D8" s="15">
        <v>500</v>
      </c>
      <c r="E8" s="16">
        <f t="shared" si="0"/>
        <v>51500</v>
      </c>
      <c r="F8" s="14" t="s">
        <v>17</v>
      </c>
      <c r="G8" s="17">
        <v>59</v>
      </c>
      <c r="H8" s="17">
        <v>42264</v>
      </c>
      <c r="I8" s="17">
        <v>188</v>
      </c>
      <c r="J8" s="35">
        <f t="shared" si="1"/>
        <v>42452</v>
      </c>
    </row>
    <row r="9" s="1" customFormat="1" ht="23" customHeight="1" spans="1:10">
      <c r="A9" s="14" t="s">
        <v>18</v>
      </c>
      <c r="B9" s="15">
        <v>295</v>
      </c>
      <c r="C9" s="15">
        <v>52125</v>
      </c>
      <c r="D9" s="15">
        <v>1000</v>
      </c>
      <c r="E9" s="16">
        <f t="shared" si="0"/>
        <v>53125</v>
      </c>
      <c r="F9" s="14" t="s">
        <v>19</v>
      </c>
      <c r="G9" s="17">
        <v>2</v>
      </c>
      <c r="H9" s="17">
        <v>1900</v>
      </c>
      <c r="I9" s="17">
        <v>0</v>
      </c>
      <c r="J9" s="35">
        <f t="shared" si="1"/>
        <v>1900</v>
      </c>
    </row>
    <row r="10" s="1" customFormat="1" ht="23" customHeight="1" spans="1:10">
      <c r="A10" s="14" t="s">
        <v>20</v>
      </c>
      <c r="B10" s="15">
        <v>976</v>
      </c>
      <c r="C10" s="15">
        <v>177900</v>
      </c>
      <c r="D10" s="15">
        <v>550</v>
      </c>
      <c r="E10" s="16">
        <f t="shared" si="0"/>
        <v>178450</v>
      </c>
      <c r="F10" s="14" t="s">
        <v>21</v>
      </c>
      <c r="G10" s="17">
        <v>1</v>
      </c>
      <c r="H10" s="17">
        <v>375</v>
      </c>
      <c r="I10" s="17">
        <v>0</v>
      </c>
      <c r="J10" s="35">
        <f t="shared" si="1"/>
        <v>375</v>
      </c>
    </row>
    <row r="11" s="1" customFormat="1" ht="23" customHeight="1" spans="1:10">
      <c r="A11" s="14" t="s">
        <v>22</v>
      </c>
      <c r="B11" s="15">
        <v>221</v>
      </c>
      <c r="C11" s="15">
        <v>42200</v>
      </c>
      <c r="D11" s="15">
        <v>1000</v>
      </c>
      <c r="E11" s="16">
        <f t="shared" si="0"/>
        <v>43200</v>
      </c>
      <c r="F11" s="14" t="s">
        <v>23</v>
      </c>
      <c r="G11" s="17">
        <v>3</v>
      </c>
      <c r="H11" s="17">
        <v>1513</v>
      </c>
      <c r="I11" s="17">
        <v>0</v>
      </c>
      <c r="J11" s="35">
        <f t="shared" si="1"/>
        <v>1513</v>
      </c>
    </row>
    <row r="12" s="1" customFormat="1" ht="23" customHeight="1" spans="1:10">
      <c r="A12" s="14" t="s">
        <v>24</v>
      </c>
      <c r="B12" s="15">
        <v>322</v>
      </c>
      <c r="C12" s="15">
        <v>51975</v>
      </c>
      <c r="D12" s="15">
        <v>0</v>
      </c>
      <c r="E12" s="16">
        <f t="shared" si="0"/>
        <v>51975</v>
      </c>
      <c r="F12" s="14" t="s">
        <v>25</v>
      </c>
      <c r="G12" s="17">
        <v>15</v>
      </c>
      <c r="H12" s="17">
        <v>8902</v>
      </c>
      <c r="I12" s="17">
        <v>0</v>
      </c>
      <c r="J12" s="35">
        <f t="shared" si="1"/>
        <v>8902</v>
      </c>
    </row>
    <row r="13" s="1" customFormat="1" ht="23" customHeight="1" spans="1:10">
      <c r="A13" s="14" t="s">
        <v>26</v>
      </c>
      <c r="B13" s="15">
        <v>462</v>
      </c>
      <c r="C13" s="15">
        <v>83550</v>
      </c>
      <c r="D13" s="15">
        <v>1375</v>
      </c>
      <c r="E13" s="16">
        <f t="shared" si="0"/>
        <v>84925</v>
      </c>
      <c r="F13" s="14" t="s">
        <v>27</v>
      </c>
      <c r="G13" s="17">
        <v>26</v>
      </c>
      <c r="H13" s="17">
        <v>16851</v>
      </c>
      <c r="I13" s="17">
        <v>375</v>
      </c>
      <c r="J13" s="35">
        <f t="shared" si="1"/>
        <v>17226</v>
      </c>
    </row>
    <row r="14" s="1" customFormat="1" ht="23" customHeight="1" spans="1:10">
      <c r="A14" s="14" t="s">
        <v>28</v>
      </c>
      <c r="B14" s="15">
        <v>511</v>
      </c>
      <c r="C14" s="15">
        <v>90000</v>
      </c>
      <c r="D14" s="15">
        <v>250</v>
      </c>
      <c r="E14" s="16">
        <f t="shared" si="0"/>
        <v>90250</v>
      </c>
      <c r="F14" s="14" t="s">
        <v>29</v>
      </c>
      <c r="G14" s="17">
        <v>7</v>
      </c>
      <c r="H14" s="17">
        <v>2438</v>
      </c>
      <c r="I14" s="17">
        <v>0</v>
      </c>
      <c r="J14" s="35">
        <f t="shared" si="1"/>
        <v>2438</v>
      </c>
    </row>
    <row r="15" s="1" customFormat="1" ht="23" customHeight="1" spans="1:10">
      <c r="A15" s="14" t="s">
        <v>30</v>
      </c>
      <c r="B15" s="15">
        <v>274</v>
      </c>
      <c r="C15" s="15">
        <v>51500</v>
      </c>
      <c r="D15" s="15">
        <v>50</v>
      </c>
      <c r="E15" s="16">
        <f t="shared" si="0"/>
        <v>51550</v>
      </c>
      <c r="F15" s="14" t="s">
        <v>31</v>
      </c>
      <c r="G15" s="17">
        <v>1</v>
      </c>
      <c r="H15" s="17">
        <v>375</v>
      </c>
      <c r="I15" s="17">
        <v>0</v>
      </c>
      <c r="J15" s="35">
        <f t="shared" si="1"/>
        <v>375</v>
      </c>
    </row>
    <row r="16" s="1" customFormat="1" ht="23" customHeight="1" spans="1:10">
      <c r="A16" s="14" t="s">
        <v>32</v>
      </c>
      <c r="B16" s="15">
        <v>148</v>
      </c>
      <c r="C16" s="15">
        <v>23975</v>
      </c>
      <c r="D16" s="15">
        <v>375</v>
      </c>
      <c r="E16" s="16">
        <f t="shared" si="0"/>
        <v>24350</v>
      </c>
      <c r="F16" s="14" t="s">
        <v>33</v>
      </c>
      <c r="G16" s="17">
        <v>21</v>
      </c>
      <c r="H16" s="17">
        <v>16126</v>
      </c>
      <c r="I16" s="17">
        <v>950</v>
      </c>
      <c r="J16" s="35">
        <f t="shared" si="1"/>
        <v>17076</v>
      </c>
    </row>
    <row r="17" s="1" customFormat="1" ht="23" customHeight="1" spans="1:10">
      <c r="A17" s="14" t="s">
        <v>34</v>
      </c>
      <c r="B17" s="15">
        <v>206</v>
      </c>
      <c r="C17" s="15">
        <v>32700</v>
      </c>
      <c r="D17" s="15">
        <v>250</v>
      </c>
      <c r="E17" s="16">
        <f t="shared" si="0"/>
        <v>32950</v>
      </c>
      <c r="F17" s="14" t="s">
        <v>35</v>
      </c>
      <c r="G17" s="17">
        <v>5</v>
      </c>
      <c r="H17" s="17">
        <v>4175</v>
      </c>
      <c r="I17" s="17">
        <v>0</v>
      </c>
      <c r="J17" s="35">
        <f t="shared" si="1"/>
        <v>4175</v>
      </c>
    </row>
    <row r="18" s="1" customFormat="1" ht="23" customHeight="1" spans="1:10">
      <c r="A18" s="14" t="s">
        <v>36</v>
      </c>
      <c r="B18" s="15">
        <v>256</v>
      </c>
      <c r="C18" s="15">
        <v>42000</v>
      </c>
      <c r="D18" s="15">
        <v>100</v>
      </c>
      <c r="E18" s="16">
        <f t="shared" si="0"/>
        <v>42100</v>
      </c>
      <c r="F18" s="14" t="s">
        <v>37</v>
      </c>
      <c r="G18" s="18">
        <v>10</v>
      </c>
      <c r="H18" s="18">
        <v>8350</v>
      </c>
      <c r="I18" s="18">
        <v>0</v>
      </c>
      <c r="J18" s="35">
        <f t="shared" si="1"/>
        <v>8350</v>
      </c>
    </row>
    <row r="19" s="1" customFormat="1" ht="20" customHeight="1" spans="1:10">
      <c r="A19" s="19"/>
      <c r="B19" s="20"/>
      <c r="C19" s="20"/>
      <c r="D19" s="20"/>
      <c r="E19" s="21"/>
      <c r="F19" s="14" t="s">
        <v>38</v>
      </c>
      <c r="G19" s="18">
        <v>17</v>
      </c>
      <c r="H19" s="18">
        <v>9451</v>
      </c>
      <c r="I19" s="18">
        <v>0</v>
      </c>
      <c r="J19" s="35">
        <f t="shared" si="1"/>
        <v>9451</v>
      </c>
    </row>
    <row r="20" s="1" customFormat="1" ht="23" customHeight="1" spans="1:10">
      <c r="A20" s="22" t="s">
        <v>39</v>
      </c>
      <c r="B20" s="23">
        <f>SUM(B5:B19)</f>
        <v>5374</v>
      </c>
      <c r="C20" s="23">
        <f>SUM(C5:C19)</f>
        <v>958725</v>
      </c>
      <c r="D20" s="23">
        <f>SUM(D5:D19)</f>
        <v>7700</v>
      </c>
      <c r="E20" s="24">
        <f>SUM(E5:E19)</f>
        <v>966425</v>
      </c>
      <c r="F20" s="25" t="s">
        <v>40</v>
      </c>
      <c r="G20" s="26">
        <f>SUM(G5:G19)</f>
        <v>257</v>
      </c>
      <c r="H20" s="26">
        <f>SUM(H5:H19)</f>
        <v>162037</v>
      </c>
      <c r="I20" s="26">
        <f>SUM(I5:I19)</f>
        <v>1513</v>
      </c>
      <c r="J20" s="36">
        <f>SUM(J5:J19)</f>
        <v>163550</v>
      </c>
    </row>
    <row r="21" s="1" customFormat="1" ht="23" customHeight="1" spans="1:10">
      <c r="A21" s="27"/>
      <c r="B21" s="28"/>
      <c r="C21" s="28"/>
      <c r="D21" s="28"/>
      <c r="E21" s="29"/>
      <c r="F21" s="30" t="s">
        <v>41</v>
      </c>
      <c r="G21" s="31">
        <f>SUM(B20+G20)</f>
        <v>5631</v>
      </c>
      <c r="H21" s="31">
        <f>SUM(C20+H20)</f>
        <v>1120762</v>
      </c>
      <c r="I21" s="31">
        <f>SUM(D20+I20)</f>
        <v>9213</v>
      </c>
      <c r="J21" s="37">
        <f>SUM(E20+J20)</f>
        <v>1129975</v>
      </c>
    </row>
    <row r="22" ht="18" customHeight="1" spans="1:6">
      <c r="A22" s="32" t="s">
        <v>42</v>
      </c>
      <c r="B22" s="33"/>
      <c r="C22" s="33"/>
      <c r="D22" s="33"/>
      <c r="E22" s="33"/>
      <c r="F22" s="33"/>
    </row>
  </sheetData>
  <mergeCells count="4">
    <mergeCell ref="A2:J2"/>
    <mergeCell ref="A3:E3"/>
    <mergeCell ref="F3:J3"/>
    <mergeCell ref="A22:F22"/>
  </mergeCells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居家安养汇总表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姚彬</dc:creator>
  <cp:lastModifiedBy>施雪芬</cp:lastModifiedBy>
  <dcterms:created xsi:type="dcterms:W3CDTF">2022-01-07T08:26:00Z</dcterms:created>
  <dcterms:modified xsi:type="dcterms:W3CDTF">2024-02-04T03:44:34Z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